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6.6" sheetId="1" r:id="rId1"/>
    <sheet name="sheet" sheetId="2" r:id="rId2"/>
  </sheets>
  <definedNames>
    <definedName name="_xlnm.Print_Area" localSheetId="0">'6.6'!$A$1:$J$55</definedName>
    <definedName name="_xlnm._FilterDatabase" localSheetId="0" hidden="1">'6.6'!$A$4:$G$56</definedName>
  </definedNames>
  <calcPr fullCalcOnLoad="1"/>
</workbook>
</file>

<file path=xl/comments1.xml><?xml version="1.0" encoding="utf-8"?>
<comments xmlns="http://schemas.openxmlformats.org/spreadsheetml/2006/main">
  <authors>
    <author>zyl</author>
  </authors>
  <commentList>
    <comment ref="G51" authorId="0">
      <text>
        <r>
          <rPr>
            <b/>
            <sz val="9"/>
            <rFont val="宋体"/>
            <family val="0"/>
          </rPr>
          <t>zyl:与白班6路完全重合</t>
        </r>
        <r>
          <rPr>
            <sz val="9"/>
            <rFont val="宋体"/>
            <family val="0"/>
          </rPr>
          <t/>
        </r>
      </text>
    </comment>
  </commentList>
</comments>
</file>

<file path=xl/sharedStrings.xml><?xml version="1.0" encoding="utf-8"?>
<sst xmlns="http://schemas.openxmlformats.org/spreadsheetml/2006/main" count="275" uniqueCount="180">
  <si>
    <t>2022年许昌市城市公共交通有限公司线路基础信息统计表</t>
  </si>
  <si>
    <t>统计时间：2022年6月</t>
  </si>
  <si>
    <t>序号</t>
  </si>
  <si>
    <t>路别</t>
  </si>
  <si>
    <t>起点</t>
  </si>
  <si>
    <t>终点</t>
  </si>
  <si>
    <t>首班时间</t>
  </si>
  <si>
    <t>末班时间</t>
  </si>
  <si>
    <t>单程</t>
  </si>
  <si>
    <t>重复长度</t>
  </si>
  <si>
    <t>未重复长度</t>
  </si>
  <si>
    <t>途径路段</t>
  </si>
  <si>
    <t xml:space="preserve"> </t>
  </si>
  <si>
    <t>1路</t>
  </si>
  <si>
    <t>汇龙国际（新兴停保场）</t>
  </si>
  <si>
    <t>纺织品商贸城</t>
  </si>
  <si>
    <t xml:space="preserve"> 20:30</t>
  </si>
  <si>
    <t>（汇龙国际）新兴路、五一路、华佗路、湖滨路、颍昌路、七一路、文峰路、文兴路、南外环（纺织品商贸城）</t>
  </si>
  <si>
    <t>2路</t>
  </si>
  <si>
    <t>许昌公交公司</t>
  </si>
  <si>
    <t>天润陶瓷建材城</t>
  </si>
  <si>
    <t>（高铁东站）许州路、八一路、八龙路、学府街、潩水北路、八一路、劳动路、颍昌路、南关大街、新兴路、解放路、兴华路（兴华路昌和路口)</t>
  </si>
  <si>
    <t>3路</t>
  </si>
  <si>
    <t>火车站汽车站</t>
  </si>
  <si>
    <t>126厂</t>
  </si>
  <si>
    <t>（火车站汽车站）颍昌路、南关大街、新兴路、仓库路、许由路、丰产路（126厂）</t>
  </si>
  <si>
    <t>4路</t>
  </si>
  <si>
    <t>高铁东站</t>
  </si>
  <si>
    <t>（火车站汽车站）颍昌路、建设路、文峰路、八一路、潩河北路、学府街、八龙路、龙兴路、竹林路、南海街、许州路(高铁东站)</t>
  </si>
  <si>
    <t>5路</t>
  </si>
  <si>
    <t>曹庄社区</t>
  </si>
  <si>
    <t>东鹏街首末站</t>
  </si>
  <si>
    <t>（曹庄社区）许继大道、颍昌路、七一路、莲城大道、魏武大道、天宝路、许州路、莲城大道、花都大道、中原路、东鹏街（东鹏街首末站）</t>
  </si>
  <si>
    <t>6路</t>
  </si>
  <si>
    <t>市经济技术开发区（塘坊李）</t>
  </si>
  <si>
    <t>（市经济技术开发区、塘坊李）延安路、新兴路、向阳路、许继大道、颍昌路、七一路、文峰路、新兴路、毓秀路、兴昌路、新许路、文苑路、瑞贝卡大道、学院路、新兴路、许州路（高铁东站、许昌公交公司）</t>
  </si>
  <si>
    <t>7路</t>
  </si>
  <si>
    <t>客运北站（许昌公交公司）</t>
  </si>
  <si>
    <t>将官池</t>
  </si>
  <si>
    <t>（客运北站）文峰路、天宝路、八龙路、学府街、魏文路、许都路、智慧大道、莲城大道、魏文路、新兴路、潩水路、瑞贝卡大道、（将官池）</t>
  </si>
  <si>
    <t>8路</t>
  </si>
  <si>
    <t>市第十六中学（红星美凯龙全球家居建材市场）</t>
  </si>
  <si>
    <t>瑞贝卡东厂</t>
  </si>
  <si>
    <t>（市第十六中学）华佗路、五一路、八一路、解放路、许继大道、颍昌路、南关大街、仓库路、新兴路、文峰路、文兴路、新许路、兴昌路、瑞贝卡大道（瑞贝卡东厂）</t>
  </si>
  <si>
    <t>9路</t>
  </si>
  <si>
    <t>魏都区高新技术产业园</t>
  </si>
  <si>
    <t>许昌学院医学院</t>
  </si>
  <si>
    <t>6;30</t>
  </si>
  <si>
    <t>（魏都区高新技术产业园）宏腾大道、腾飞大道、北外环、文峰路（客运北站）、天宝路、劳动路、华佗路、解放路、许由路、兴华路（许昌学院医学院）</t>
  </si>
  <si>
    <t>10路</t>
  </si>
  <si>
    <t>红星美凯龙全球家居建材市场</t>
  </si>
  <si>
    <t>朱寺社区</t>
  </si>
  <si>
    <t>（红星美凯龙全球家居建材市场）龙祥路、陈庄街、延安路、帝豪路、五一路、许继大道、颍昌路、南关大街、新兴路、仓库路、瑞贝卡大道、学院路、南外环（朱寺社区）</t>
  </si>
  <si>
    <t>11路</t>
  </si>
  <si>
    <t>火车站公交枢纽</t>
  </si>
  <si>
    <t>（火车站公交枢纽）颍昌路、七一路、文峰路、建安大道、学院路、八一路、魏武大道、东苑街、许州路（高铁东站）</t>
  </si>
  <si>
    <t>12路</t>
  </si>
  <si>
    <t>朝阳路屯田路口</t>
  </si>
  <si>
    <t>（许昌公交公司）永昌大道、学院路、文轩路、魏文路、天宝路、学院路、前进路、魏文路、新兴东路、潩水路、瑞贝卡大道、文峰路、许由路、仓库路、阳光大道、工农路、瑞昌路、灞陵路、屯田路、朝阳路（朝阳路屯田路口）</t>
  </si>
  <si>
    <t>16路</t>
  </si>
  <si>
    <t>八一路西外环口（红星美凯龙全球家居建材市场）</t>
  </si>
  <si>
    <t>（八一路西外环口）八一路、延安路、帝豪路、西大街、天平街、东大街、许都路、莲城大道、许州路（高铁东站）</t>
  </si>
  <si>
    <t>17路</t>
  </si>
  <si>
    <t>市经济技术开发区（龙正公司）</t>
  </si>
  <si>
    <t>市经济技术开发区、长庆街、紫阳路、瑞祥路、工农路、新兴路、向阳路、西大街、湖滨路、劳动路、西大街、天平街、东大街、文峰路、建安大道、魏文路、宏腾路、竹林路、芙蓉大道、永兴路、魏文路、学院路、永昌路（公交公司）</t>
  </si>
  <si>
    <t>18路</t>
  </si>
  <si>
    <t>恒通路魏风路口</t>
  </si>
  <si>
    <t>（恒通路魏风路口）恒通路、文兴路、金叶大道、潩水路、新兴路、紫云路、新东街、魏武大道、莲城大道、建安大道、莲城大道、魏文路、学府街、学院路、天宝路、许州路（永昌停保场）</t>
  </si>
  <si>
    <t>19路</t>
  </si>
  <si>
    <t>（高铁东站）许州路、天宝路、魏武大道、南海街、竹林路、龙兴路、府西路、学府街、八龙路、八一路、文峰路、建安大道、三里桥街、许都路、智慧大道、前进路、紫云路、新兴路、中原路、东鹏街（东鹏街首末站）</t>
  </si>
  <si>
    <t>29路</t>
  </si>
  <si>
    <t>河南农业大学（许昌校区）</t>
  </si>
  <si>
    <t>（高铁东站）许州路、八一路、学院路、文轩路、魏文路、永昌路、文峰路（客运北站）、万通大道、腾飞大道、金黄大道、滨河路、永宁街、劳动路（河南农业大学许昌校区）</t>
  </si>
  <si>
    <t>31路</t>
  </si>
  <si>
    <t>晶锐公司（新兴停保场）</t>
  </si>
  <si>
    <t>城乡一体化示范区管委会</t>
  </si>
  <si>
    <t>(市经济技术开发区、晶锐公司）金龙街、朝阳路、屯田路、灞陵路、光明路、向阳路、许继大道、五一路、八一路、八龙路、学府街、魏文路、永昌路、魏武大道、尚德路、魏文路、永兴路（市城乡一体化示范区管委会）</t>
  </si>
  <si>
    <t>33路</t>
  </si>
  <si>
    <t>曹庄社区（新兴停保场）</t>
  </si>
  <si>
    <t>（曹庄社区）许继大道、向阳路、华佗路、劳动路、建设路、古槐街、文庙前街、察院西街、北关街、建安大道、三里桥街、许都路、学院路、八一路、魏武大道、天宝路、许州路（高铁东站）</t>
  </si>
  <si>
    <t>36路</t>
  </si>
  <si>
    <t>塔南社区</t>
  </si>
  <si>
    <t>（曹庄社区）许继大道、灞陵路、光明路、解放路、许继大道、颍昌路、南关大街、三八路、六一路、新兴路、议台路、前进路、魏武大道、新兴路、（塔南社区）</t>
  </si>
  <si>
    <t>61路</t>
  </si>
  <si>
    <t>高桥营办事处</t>
  </si>
  <si>
    <t>（火车站汽车站）颍昌路、劳动路、华佗路、五一路、八一路、延安路、北外环（高桥营办事处）</t>
  </si>
  <si>
    <t>66路</t>
  </si>
  <si>
    <t>潩水庄园</t>
  </si>
  <si>
    <t>（火车站汽车站）七一路、南关大街、颍昌路、劳动路、尚集街、三水路、昌盛路、镜水路（潩水庄园）</t>
  </si>
  <si>
    <t>68路</t>
  </si>
  <si>
    <t>（河南农业大学许昌校区）劳动路、永宁街、镜水路、繁荣路、腾飞大道、北外环（客运北站）、文峰路、陈庄街、青梅路、南海街、魏文路、新兴路、潩水路、瑞贝卡大道（瑞贝卡东厂）</t>
  </si>
  <si>
    <t>69路</t>
  </si>
  <si>
    <t>灞陵公园（新兴停保场）</t>
  </si>
  <si>
    <t>（灞陵桥景区）许继大道、灞陵路、阳光大道、文峰路、许由路、潩水路、新兴路、学院路、八一路、许州路（高铁东站）</t>
  </si>
  <si>
    <t>71路</t>
  </si>
  <si>
    <t>亨源通世纪广场</t>
  </si>
  <si>
    <t>市职教园区</t>
  </si>
  <si>
    <t>（亨源通世纪广场）孔场街、赵湾路、许都路、三里桥街、建安大道、府西路、龙兴路、竹林路、南海街、许州路、职教园区</t>
  </si>
  <si>
    <t>72路</t>
  </si>
  <si>
    <t>韩东社区</t>
  </si>
  <si>
    <t>（高铁东站）许州路、永昌路、韩东社区</t>
  </si>
  <si>
    <t>99路</t>
  </si>
  <si>
    <t>（火车站汽车站）颍昌路、建设路、文峰路、莲城大道、塔东路、前进路、智慧大道、许都路、魏文路、学府街、学院路、八一路、许州路（高铁东站）</t>
  </si>
  <si>
    <t>101路</t>
  </si>
  <si>
    <t>黄庙社区</t>
  </si>
  <si>
    <t>（黄庙社区）新兴路、延安路、光明路、五一路、许继大道、颍昌路、七一路、莲城大道、毓秀路、兴昌路、新许路、潩水路、许由路、魏武大道、新兴路（塔南社区）</t>
  </si>
  <si>
    <t>102路</t>
  </si>
  <si>
    <t>（高铁东站）许州路、莲城大道、建安大道、劳动路、颍昌路、七一路、莲城大道、魏文路、前进路、紫云路、青芳街、学院路、新东街 、许州路（高铁东站）</t>
  </si>
  <si>
    <t>103路</t>
  </si>
  <si>
    <t>龙湖医院</t>
  </si>
  <si>
    <t>（龙湖医院）瑞昌路、无名路（龙湖医院西侧路）、永盛街、解放路、瑞祥路、工农路、新兴路、毓秀路、前进路、兴业路、新兴路、魏武大道、新东街、许州路（高铁东站）</t>
  </si>
  <si>
    <t>104路</t>
  </si>
  <si>
    <t>（曹庄社区）许继大道、灞陵路、华佗路、延安路、许由路、文兴路、文峰路、八一路、延安路、华佗路、灞陵路、许继大道（曹庄社区）</t>
  </si>
  <si>
    <t>105路</t>
  </si>
  <si>
    <t>机场路口
（建安区第二高级中学方向）</t>
  </si>
  <si>
    <t>客运北站</t>
  </si>
  <si>
    <t>（建安区第二高级中学方向、机场路口）西外环、新兴路、仓库路、南关大街、七一路、颍昌路、建设路、古槐街、清虚街、建安大道、北关大街、天宝路、劳动路、北外环（客运北站）</t>
  </si>
  <si>
    <t>601路</t>
  </si>
  <si>
    <t>（火车站汽车站）颍昌路、劳动路、西大街、天平街、安怀街、北大街、北关大街，天宝路、八龙路、龙兴路、竹林路、芙蓉大道、永兴路、许州路（电子物流园）</t>
  </si>
  <si>
    <t>602路</t>
  </si>
  <si>
    <t>职业技术学院西门</t>
  </si>
  <si>
    <t>（许昌公交公司）永昌路、许州路、永兴路、芙蓉大道、青梅路，龙兴路、竹林路、南海街、魏文路、前进路、魏武大道（职业技术学院西门）</t>
  </si>
  <si>
    <t>K1路</t>
  </si>
  <si>
    <t>（高铁东站）许州路、天宝路（天宝路西外环路口）</t>
  </si>
  <si>
    <t>K2路</t>
  </si>
  <si>
    <t>禄马社区</t>
  </si>
  <si>
    <t>中原国际农产品物流港</t>
  </si>
  <si>
    <t>（禄马社区）文峰路、建德路、镜水路、新元大道、文峰路（客运北站）、文兴路、南环路（中原国际农产品物流港）</t>
  </si>
  <si>
    <t>K3路</t>
  </si>
  <si>
    <t>新兴停保场</t>
  </si>
  <si>
    <t>（新兴停保场）西外环、新兴路（塔南社区）</t>
  </si>
  <si>
    <t>K6路</t>
  </si>
  <si>
    <t>森源电动车工业园</t>
  </si>
  <si>
    <t>中原农产品物流港</t>
  </si>
  <si>
    <t>(森源电动车工业园)魏武大道、许由路、学院路、南环路（中原国际农产品物流港）</t>
  </si>
  <si>
    <t>K7路</t>
  </si>
  <si>
    <t>高铁北站</t>
  </si>
  <si>
    <t>（河南农业大学许昌校区）劳动路、新元大道、中原路（高铁北站）</t>
  </si>
  <si>
    <t>直1</t>
  </si>
  <si>
    <t>（火车站汽车站）颍昌路、七一路、莲城大道、许州路（高铁东站）、永昌路（职教园区）</t>
  </si>
  <si>
    <t>直2</t>
  </si>
  <si>
    <t>许州路、天宝路、魏武大道、学院路、宏腾路、魏文路、永兴路、魏武大道、新元大道、东航路、北航路、中原路</t>
  </si>
  <si>
    <t>直3</t>
  </si>
  <si>
    <t xml:space="preserve"> 21:00</t>
  </si>
  <si>
    <t>（火车站汽车站）七一路、莲城大道、智慧大道、许都路、魏文路、永兴路、魏武大道、新元大道、中原路（高铁北站）</t>
  </si>
  <si>
    <t>Y1</t>
  </si>
  <si>
    <t>（高铁东站）许州路、东苑街、魏武大道、八一路、魏文路、建安大道、文峰路、七一路、颍昌路（火车站公交枢纽）</t>
  </si>
  <si>
    <t>Y2</t>
  </si>
  <si>
    <t>（高铁东站）许州路、八一路、劳动路、颍昌路、南关大街、新兴路、解放路、阳光大道、兴华路（许昌学院医学院）</t>
  </si>
  <si>
    <t>Y3</t>
  </si>
  <si>
    <t>（火车站公交枢纽）颍昌路、七一路、莲城大道、魏文路、前进路、魏武大道（职业技术学院西门）</t>
  </si>
  <si>
    <t>Y5</t>
  </si>
  <si>
    <t>（曹庄社区）许继大道、颍昌路、七一路、莲城大道、魏武大道、天宝路、许州路、建安大道、花都大道、中原路、东鹏街（东鹏街首末站）</t>
  </si>
  <si>
    <t>Y6</t>
  </si>
  <si>
    <t>市经济技术开发区</t>
  </si>
  <si>
    <t>（塘坊李）延安路、新兴路、向阳路、许继大道、颍昌路、七一路、文峰路、新兴路、毓秀路、兴昌路、新许路、文苑路、瑞贝卡大道、学院路、新兴路、许州路（高铁东站）</t>
  </si>
  <si>
    <t>Y66</t>
  </si>
  <si>
    <t>（火车站汽车站）颍昌路、七一路、南关大街、颍昌路、劳动路、尚集街、三水路、昌盛路、镜水路（潩水庄园）</t>
  </si>
  <si>
    <t>V1路</t>
  </si>
  <si>
    <t>议台路望田路口</t>
  </si>
  <si>
    <t>火车站公交枢纽、颍昌路、南大街（反向走仓库路）、新兴路、文博路、望田路、议台路望田路口</t>
  </si>
  <si>
    <t>V2路</t>
  </si>
  <si>
    <t>北关大街北顺河街口</t>
  </si>
  <si>
    <t>火车站公交枢纽、颍昌路、劳动路、人民路、古槐街、清虚街、府前街、北关大街、北关大街北顺河街口</t>
  </si>
  <si>
    <t>V3路</t>
  </si>
  <si>
    <t>火车站公交枢纽、颖昌路、南大街、新兴路、白庙后街、运粮河街、五一路、光明路、解放路、白庙后街、新兴路、仓库路、颖昌路、火车站公交枢纽。</t>
  </si>
  <si>
    <t>合计</t>
  </si>
  <si>
    <t>线路</t>
  </si>
  <si>
    <t>配车数</t>
  </si>
  <si>
    <t>Y2路</t>
  </si>
  <si>
    <t>直1路</t>
  </si>
  <si>
    <t>直3路</t>
  </si>
  <si>
    <t>Y66路</t>
  </si>
  <si>
    <t>Y5路</t>
  </si>
  <si>
    <t>Y6路</t>
  </si>
  <si>
    <t>直2路</t>
  </si>
  <si>
    <t>Y1路</t>
  </si>
  <si>
    <t>Y3路</t>
  </si>
  <si>
    <t>总计</t>
  </si>
  <si>
    <t>停运车辆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</si>
</sst>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0_ "/>
    <numFmt numFmtId="179" formatCode="h:mm;@"/>
    <numFmt numFmtId="180" formatCode="0.0_ "/>
  </numFmts>
  <fonts count="65">
    <font>
      <sz val="12"/>
      <name val="宋体"/>
      <family val="0"/>
    </font>
    <font>
      <sz val="11"/>
      <name val="宋体"/>
      <family val="0"/>
    </font>
    <font>
      <sz val="11"/>
      <color indexed="8"/>
      <name val="仿宋"/>
      <family val="3"/>
    </font>
    <font>
      <sz val="10"/>
      <color indexed="8"/>
      <name val="仿宋"/>
      <family val="3"/>
    </font>
    <font>
      <sz val="10"/>
      <color indexed="8"/>
      <name val="宋体"/>
      <family val="0"/>
    </font>
    <font>
      <b/>
      <sz val="12"/>
      <color indexed="8"/>
      <name val="仿宋"/>
      <family val="3"/>
    </font>
    <font>
      <sz val="12"/>
      <color indexed="8"/>
      <name val="宋体"/>
      <family val="0"/>
    </font>
    <font>
      <b/>
      <sz val="22"/>
      <color indexed="8"/>
      <name val="仿宋"/>
      <family val="3"/>
    </font>
    <font>
      <b/>
      <sz val="22"/>
      <color indexed="8"/>
      <name val="宋体"/>
      <family val="0"/>
    </font>
    <font>
      <b/>
      <sz val="11"/>
      <color indexed="8"/>
      <name val="仿宋"/>
      <family val="3"/>
    </font>
    <font>
      <b/>
      <sz val="10"/>
      <color indexed="8"/>
      <name val="仿宋"/>
      <family val="3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b/>
      <sz val="1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0"/>
      <name val="Helv"/>
      <family val="2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  <font>
      <b/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仿宋"/>
      <family val="3"/>
    </font>
    <font>
      <sz val="10"/>
      <color theme="1"/>
      <name val="仿宋"/>
      <family val="3"/>
    </font>
    <font>
      <sz val="10"/>
      <color theme="1"/>
      <name val="宋体"/>
      <family val="0"/>
    </font>
    <font>
      <b/>
      <sz val="12"/>
      <color theme="1"/>
      <name val="仿宋"/>
      <family val="3"/>
    </font>
    <font>
      <sz val="12"/>
      <color theme="1"/>
      <name val="宋体"/>
      <family val="0"/>
    </font>
    <font>
      <b/>
      <sz val="22"/>
      <color theme="1"/>
      <name val="仿宋"/>
      <family val="3"/>
    </font>
    <font>
      <b/>
      <sz val="22"/>
      <color theme="1"/>
      <name val="宋体"/>
      <family val="0"/>
    </font>
    <font>
      <b/>
      <sz val="11"/>
      <color theme="1"/>
      <name val="仿宋"/>
      <family val="3"/>
    </font>
    <font>
      <b/>
      <sz val="10"/>
      <color theme="1"/>
      <name val="仿宋"/>
      <family val="3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</borders>
  <cellStyleXfs count="10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5" fillId="2" borderId="0" applyNumberFormat="0" applyBorder="0" applyAlignment="0" applyProtection="0"/>
    <xf numFmtId="0" fontId="12" fillId="0" borderId="0">
      <alignment vertical="center"/>
      <protection/>
    </xf>
    <xf numFmtId="0" fontId="36" fillId="3" borderId="1" applyNumberFormat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Protection="0">
      <alignment vertical="center"/>
    </xf>
    <xf numFmtId="0" fontId="14" fillId="0" borderId="0" applyNumberFormat="0" applyFill="0" applyBorder="0" applyProtection="0">
      <alignment vertical="center"/>
    </xf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43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7" borderId="2" applyNumberFormat="0" applyFont="0" applyAlignment="0" applyProtection="0"/>
    <xf numFmtId="0" fontId="38" fillId="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1" fillId="0" borderId="0">
      <alignment/>
      <protection/>
    </xf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0" borderId="3" applyNumberFormat="0" applyFill="0" applyAlignment="0" applyProtection="0"/>
    <xf numFmtId="0" fontId="38" fillId="9" borderId="0" applyNumberFormat="0" applyBorder="0" applyAlignment="0" applyProtection="0"/>
    <xf numFmtId="0" fontId="42" fillId="0" borderId="4" applyNumberFormat="0" applyFill="0" applyAlignment="0" applyProtection="0"/>
    <xf numFmtId="0" fontId="38" fillId="10" borderId="0" applyNumberFormat="0" applyBorder="0" applyAlignment="0" applyProtection="0"/>
    <xf numFmtId="0" fontId="48" fillId="11" borderId="5" applyNumberFormat="0" applyAlignment="0" applyProtection="0"/>
    <xf numFmtId="0" fontId="49" fillId="11" borderId="1" applyNumberFormat="0" applyAlignment="0" applyProtection="0"/>
    <xf numFmtId="0" fontId="50" fillId="12" borderId="6" applyNumberFormat="0" applyAlignment="0" applyProtection="0"/>
    <xf numFmtId="0" fontId="35" fillId="13" borderId="0" applyNumberFormat="0" applyBorder="0" applyAlignment="0" applyProtection="0"/>
    <xf numFmtId="0" fontId="12" fillId="0" borderId="0">
      <alignment vertical="center"/>
      <protection/>
    </xf>
    <xf numFmtId="0" fontId="38" fillId="14" borderId="0" applyNumberFormat="0" applyBorder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15" borderId="0" applyNumberFormat="0" applyBorder="0" applyAlignment="0" applyProtection="0"/>
    <xf numFmtId="0" fontId="54" fillId="16" borderId="0" applyNumberFormat="0" applyBorder="0" applyAlignment="0" applyProtection="0"/>
    <xf numFmtId="0" fontId="35" fillId="17" borderId="0" applyNumberFormat="0" applyBorder="0" applyAlignment="0" applyProtection="0"/>
    <xf numFmtId="0" fontId="12" fillId="0" borderId="0">
      <alignment vertical="center"/>
      <protection/>
    </xf>
    <xf numFmtId="0" fontId="38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8" fillId="23" borderId="0" applyNumberFormat="0" applyBorder="0" applyAlignment="0" applyProtection="0"/>
    <xf numFmtId="0" fontId="14" fillId="0" borderId="0" applyNumberFormat="0" applyFill="0" applyBorder="0" applyProtection="0">
      <alignment vertical="center"/>
    </xf>
    <xf numFmtId="0" fontId="38" fillId="24" borderId="0" applyNumberFormat="0" applyBorder="0" applyAlignment="0" applyProtection="0"/>
    <xf numFmtId="0" fontId="35" fillId="25" borderId="0" applyNumberFormat="0" applyBorder="0" applyAlignment="0" applyProtection="0"/>
    <xf numFmtId="0" fontId="12" fillId="0" borderId="0">
      <alignment vertical="center"/>
      <protection/>
    </xf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5" fillId="31" borderId="0" applyNumberFormat="0" applyBorder="0" applyAlignment="0" applyProtection="0"/>
    <xf numFmtId="0" fontId="38" fillId="32" borderId="0" applyNumberFormat="0" applyBorder="0" applyAlignment="0" applyProtection="0"/>
    <xf numFmtId="0" fontId="14" fillId="0" borderId="9" applyNumberFormat="0" applyFill="0" applyProtection="0">
      <alignment horizontal="center" vertical="center"/>
    </xf>
    <xf numFmtId="0" fontId="14" fillId="0" borderId="0" applyNumberFormat="0" applyFill="0" applyBorder="0" applyProtection="0">
      <alignment vertical="center"/>
    </xf>
    <xf numFmtId="0" fontId="33" fillId="0" borderId="0">
      <alignment/>
      <protection/>
    </xf>
    <xf numFmtId="0" fontId="0" fillId="0" borderId="0" applyNumberFormat="0" applyFont="0" applyFill="0" applyBorder="0" applyProtection="0">
      <alignment horizontal="left" vertical="center" indent="2"/>
    </xf>
    <xf numFmtId="0" fontId="33" fillId="0" borderId="0">
      <alignment/>
      <protection/>
    </xf>
    <xf numFmtId="0" fontId="14" fillId="0" borderId="0" applyNumberFormat="0" applyFill="0" applyBorder="0" applyProtection="0">
      <alignment vertical="center"/>
    </xf>
    <xf numFmtId="0" fontId="0" fillId="0" borderId="0">
      <alignment vertical="center"/>
      <protection/>
    </xf>
    <xf numFmtId="0" fontId="0" fillId="0" borderId="0" applyNumberFormat="0" applyFont="0" applyFill="0" applyBorder="0" applyProtection="0">
      <alignment vertical="center"/>
    </xf>
    <xf numFmtId="0" fontId="21" fillId="0" borderId="0">
      <alignment/>
      <protection/>
    </xf>
    <xf numFmtId="0" fontId="14" fillId="0" borderId="0" applyNumberFormat="0" applyFill="0" applyBorder="0" applyProtection="0">
      <alignment horizontal="left" vertical="center"/>
    </xf>
    <xf numFmtId="0" fontId="12" fillId="0" borderId="0">
      <alignment vertical="center"/>
      <protection/>
    </xf>
    <xf numFmtId="0" fontId="14" fillId="0" borderId="0" applyNumberFormat="0" applyFill="0" applyBorder="0" applyProtection="0">
      <alignment horizontal="left" vertical="center"/>
    </xf>
    <xf numFmtId="0" fontId="14" fillId="0" borderId="0" applyNumberFormat="0" applyFill="0" applyBorder="0" applyProtection="0">
      <alignment vertical="center"/>
    </xf>
    <xf numFmtId="0" fontId="14" fillId="0" borderId="0" applyNumberFormat="0" applyFill="0" applyBorder="0" applyProtection="0">
      <alignment vertical="center"/>
    </xf>
    <xf numFmtId="0" fontId="14" fillId="0" borderId="0" applyNumberFormat="0" applyFill="0" applyBorder="0" applyProtection="0">
      <alignment vertical="center"/>
    </xf>
    <xf numFmtId="0" fontId="0" fillId="0" borderId="0" applyNumberFormat="0" applyFont="0" applyFill="0" applyBorder="0" applyProtection="0">
      <alignment horizontal="center" vertical="center"/>
    </xf>
    <xf numFmtId="0" fontId="14" fillId="0" borderId="0" applyNumberFormat="0" applyFill="0" applyBorder="0" applyProtection="0">
      <alignment vertical="center"/>
    </xf>
    <xf numFmtId="0" fontId="14" fillId="0" borderId="0" applyNumberFormat="0" applyFill="0" applyBorder="0" applyProtection="0">
      <alignment vertical="center"/>
    </xf>
    <xf numFmtId="0" fontId="14" fillId="0" borderId="0" applyNumberFormat="0" applyFill="0" applyBorder="0" applyProtection="0">
      <alignment vertical="center"/>
    </xf>
    <xf numFmtId="0" fontId="14" fillId="0" borderId="0" applyNumberFormat="0" applyFill="0" applyBorder="0" applyProtection="0">
      <alignment horizontal="center" vertical="center"/>
    </xf>
    <xf numFmtId="0" fontId="14" fillId="0" borderId="0" applyNumberFormat="0" applyFill="0" applyBorder="0" applyProtection="0">
      <alignment horizontal="justify" vertical="center"/>
    </xf>
    <xf numFmtId="0" fontId="14" fillId="0" borderId="0" applyNumberFormat="0" applyFill="0" applyBorder="0" applyProtection="0">
      <alignment vertical="center"/>
    </xf>
    <xf numFmtId="0" fontId="14" fillId="0" borderId="0" applyNumberFormat="0" applyFill="0" applyBorder="0" applyProtection="0">
      <alignment horizontal="left" vertical="center"/>
    </xf>
    <xf numFmtId="0" fontId="14" fillId="0" borderId="0" applyNumberFormat="0" applyFill="0" applyBorder="0" applyProtection="0">
      <alignment vertical="center"/>
    </xf>
    <xf numFmtId="0" fontId="11" fillId="0" borderId="0">
      <alignment/>
      <protection/>
    </xf>
    <xf numFmtId="0" fontId="14" fillId="0" borderId="0" applyNumberFormat="0" applyFill="0" applyBorder="0" applyProtection="0">
      <alignment horizontal="left" vertical="center"/>
    </xf>
    <xf numFmtId="0" fontId="14" fillId="0" borderId="0" applyNumberFormat="0" applyFill="0" applyBorder="0" applyProtection="0">
      <alignment vertical="center"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4" fillId="0" borderId="0" applyNumberFormat="0" applyFill="0" applyBorder="0" applyProtection="0">
      <alignment horizontal="left" vertical="center"/>
    </xf>
    <xf numFmtId="0" fontId="12" fillId="0" borderId="0">
      <alignment vertical="center"/>
      <protection/>
    </xf>
  </cellStyleXfs>
  <cellXfs count="82">
    <xf numFmtId="0" fontId="0" fillId="0" borderId="0" xfId="0" applyAlignment="1">
      <alignment vertical="center"/>
    </xf>
    <xf numFmtId="0" fontId="55" fillId="0" borderId="0" xfId="0" applyFont="1" applyFill="1" applyAlignment="1">
      <alignment vertical="center"/>
    </xf>
    <xf numFmtId="0" fontId="56" fillId="0" borderId="0" xfId="0" applyFont="1" applyFill="1" applyAlignment="1">
      <alignment vertical="center"/>
    </xf>
    <xf numFmtId="0" fontId="56" fillId="0" borderId="0" xfId="0" applyFont="1" applyFill="1" applyAlignment="1">
      <alignment vertical="center"/>
    </xf>
    <xf numFmtId="0" fontId="57" fillId="0" borderId="0" xfId="0" applyFont="1" applyFill="1" applyAlignment="1">
      <alignment vertical="center"/>
    </xf>
    <xf numFmtId="0" fontId="58" fillId="0" borderId="0" xfId="0" applyFont="1" applyFill="1" applyAlignment="1">
      <alignment horizontal="center" vertical="center"/>
    </xf>
    <xf numFmtId="0" fontId="58" fillId="0" borderId="0" xfId="0" applyFont="1" applyFill="1" applyAlignment="1">
      <alignment horizontal="center" vertical="center"/>
    </xf>
    <xf numFmtId="0" fontId="59" fillId="0" borderId="0" xfId="0" applyFont="1" applyFill="1" applyAlignment="1">
      <alignment horizontal="left" vertical="center"/>
    </xf>
    <xf numFmtId="0" fontId="59" fillId="0" borderId="0" xfId="0" applyFont="1" applyFill="1" applyAlignment="1">
      <alignment horizontal="left" vertical="center"/>
    </xf>
    <xf numFmtId="0" fontId="59" fillId="0" borderId="0" xfId="0" applyFont="1" applyFill="1" applyAlignment="1">
      <alignment horizontal="center" vertical="center"/>
    </xf>
    <xf numFmtId="0" fontId="59" fillId="0" borderId="0" xfId="0" applyFont="1" applyFill="1" applyAlignment="1">
      <alignment horizontal="center" vertical="center"/>
    </xf>
    <xf numFmtId="0" fontId="59" fillId="0" borderId="0" xfId="0" applyFont="1" applyFill="1" applyAlignment="1">
      <alignment vertical="center" wrapText="1"/>
    </xf>
    <xf numFmtId="0" fontId="59" fillId="0" borderId="0" xfId="0" applyFont="1" applyFill="1" applyAlignment="1">
      <alignment vertical="center"/>
    </xf>
    <xf numFmtId="0" fontId="60" fillId="0" borderId="0" xfId="80" applyFont="1" applyFill="1" applyAlignment="1">
      <alignment horizontal="center" vertical="center" wrapText="1"/>
      <protection/>
    </xf>
    <xf numFmtId="0" fontId="60" fillId="0" borderId="0" xfId="80" applyFont="1" applyFill="1" applyAlignment="1">
      <alignment horizontal="left" vertical="center" wrapText="1"/>
      <protection/>
    </xf>
    <xf numFmtId="0" fontId="60" fillId="0" borderId="0" xfId="80" applyFont="1" applyFill="1" applyAlignment="1">
      <alignment horizontal="center" vertical="center" wrapText="1"/>
      <protection/>
    </xf>
    <xf numFmtId="0" fontId="58" fillId="0" borderId="0" xfId="0" applyFont="1" applyFill="1" applyBorder="1" applyAlignment="1">
      <alignment horizontal="center" vertical="center"/>
    </xf>
    <xf numFmtId="0" fontId="60" fillId="0" borderId="0" xfId="80" applyFont="1" applyFill="1" applyBorder="1" applyAlignment="1">
      <alignment horizontal="center" vertical="center" wrapText="1"/>
      <protection/>
    </xf>
    <xf numFmtId="0" fontId="61" fillId="0" borderId="0" xfId="80" applyFont="1" applyFill="1" applyBorder="1" applyAlignment="1">
      <alignment horizontal="left" vertical="center" wrapText="1"/>
      <protection/>
    </xf>
    <xf numFmtId="0" fontId="61" fillId="0" borderId="0" xfId="80" applyFont="1" applyFill="1" applyBorder="1" applyAlignment="1">
      <alignment horizontal="center" vertical="center" wrapText="1"/>
      <protection/>
    </xf>
    <xf numFmtId="0" fontId="61" fillId="0" borderId="0" xfId="80" applyFont="1" applyFill="1" applyBorder="1" applyAlignment="1">
      <alignment horizontal="center" vertical="center" wrapText="1"/>
      <protection/>
    </xf>
    <xf numFmtId="0" fontId="61" fillId="0" borderId="0" xfId="80" applyFont="1" applyFill="1" applyAlignment="1">
      <alignment horizontal="center" vertical="center" wrapText="1"/>
      <protection/>
    </xf>
    <xf numFmtId="0" fontId="62" fillId="0" borderId="10" xfId="0" applyFont="1" applyFill="1" applyBorder="1" applyAlignment="1">
      <alignment horizontal="center" vertical="center"/>
    </xf>
    <xf numFmtId="0" fontId="62" fillId="0" borderId="10" xfId="80" applyFont="1" applyFill="1" applyBorder="1" applyAlignment="1">
      <alignment horizontal="center" vertical="center" wrapText="1"/>
      <protection/>
    </xf>
    <xf numFmtId="0" fontId="62" fillId="0" borderId="10" xfId="80" applyFont="1" applyFill="1" applyBorder="1" applyAlignment="1">
      <alignment horizontal="center" vertical="center" wrapText="1"/>
      <protection/>
    </xf>
    <xf numFmtId="0" fontId="62" fillId="0" borderId="11" xfId="80" applyFont="1" applyFill="1" applyBorder="1" applyAlignment="1">
      <alignment horizontal="center" vertical="center" wrapText="1"/>
      <protection/>
    </xf>
    <xf numFmtId="0" fontId="62" fillId="0" borderId="12" xfId="80" applyFont="1" applyFill="1" applyBorder="1" applyAlignment="1">
      <alignment horizontal="center" vertical="center" wrapText="1"/>
      <protection/>
    </xf>
    <xf numFmtId="0" fontId="63" fillId="0" borderId="10" xfId="0" applyFont="1" applyFill="1" applyBorder="1" applyAlignment="1">
      <alignment horizontal="center" vertical="center"/>
    </xf>
    <xf numFmtId="0" fontId="63" fillId="0" borderId="10" xfId="76" applyFont="1" applyFill="1" applyBorder="1" applyAlignment="1">
      <alignment horizontal="center" vertical="center"/>
      <protection/>
    </xf>
    <xf numFmtId="0" fontId="56" fillId="0" borderId="10" xfId="76" applyFont="1" applyFill="1" applyBorder="1" applyAlignment="1">
      <alignment horizontal="left" vertical="center" wrapText="1"/>
      <protection/>
    </xf>
    <xf numFmtId="0" fontId="56" fillId="0" borderId="10" xfId="76" applyFont="1" applyFill="1" applyBorder="1" applyAlignment="1">
      <alignment horizontal="left" vertical="center" wrapText="1"/>
      <protection/>
    </xf>
    <xf numFmtId="20" fontId="56" fillId="0" borderId="10" xfId="76" applyNumberFormat="1" applyFont="1" applyFill="1" applyBorder="1" applyAlignment="1">
      <alignment horizontal="center" vertical="center"/>
      <protection/>
    </xf>
    <xf numFmtId="20" fontId="56" fillId="0" borderId="10" xfId="0" applyNumberFormat="1" applyFont="1" applyFill="1" applyBorder="1" applyAlignment="1">
      <alignment horizontal="center" vertical="center" wrapText="1"/>
    </xf>
    <xf numFmtId="0" fontId="56" fillId="0" borderId="10" xfId="76" applyFont="1" applyFill="1" applyBorder="1" applyAlignment="1">
      <alignment horizontal="center" vertical="center"/>
      <protection/>
    </xf>
    <xf numFmtId="178" fontId="56" fillId="0" borderId="10" xfId="76" applyNumberFormat="1" applyFont="1" applyFill="1" applyBorder="1" applyAlignment="1">
      <alignment horizontal="center" vertical="center"/>
      <protection/>
    </xf>
    <xf numFmtId="0" fontId="63" fillId="0" borderId="10" xfId="80" applyFont="1" applyFill="1" applyBorder="1" applyAlignment="1">
      <alignment horizontal="center" vertical="center" wrapText="1"/>
      <protection/>
    </xf>
    <xf numFmtId="0" fontId="56" fillId="0" borderId="10" xfId="80" applyFont="1" applyFill="1" applyBorder="1" applyAlignment="1">
      <alignment horizontal="left" vertical="center" wrapText="1"/>
      <protection/>
    </xf>
    <xf numFmtId="0" fontId="56" fillId="0" borderId="10" xfId="80" applyFont="1" applyFill="1" applyBorder="1" applyAlignment="1">
      <alignment horizontal="left" vertical="center" wrapText="1"/>
      <protection/>
    </xf>
    <xf numFmtId="20" fontId="56" fillId="0" borderId="10" xfId="80" applyNumberFormat="1" applyFont="1" applyFill="1" applyBorder="1" applyAlignment="1">
      <alignment horizontal="center" vertical="center"/>
      <protection/>
    </xf>
    <xf numFmtId="20" fontId="56" fillId="0" borderId="10" xfId="0" applyNumberFormat="1" applyFont="1" applyFill="1" applyBorder="1" applyAlignment="1">
      <alignment horizontal="center" vertical="center"/>
    </xf>
    <xf numFmtId="0" fontId="63" fillId="0" borderId="10" xfId="76" applyFont="1" applyFill="1" applyBorder="1" applyAlignment="1">
      <alignment horizontal="center" vertical="center" wrapText="1"/>
      <protection/>
    </xf>
    <xf numFmtId="0" fontId="63" fillId="0" borderId="10" xfId="80" applyFont="1" applyFill="1" applyBorder="1" applyAlignment="1">
      <alignment horizontal="center" vertical="center"/>
      <protection/>
    </xf>
    <xf numFmtId="20" fontId="56" fillId="0" borderId="10" xfId="80" applyNumberFormat="1" applyFont="1" applyFill="1" applyBorder="1" applyAlignment="1">
      <alignment horizontal="center" vertical="center" wrapText="1"/>
      <protection/>
    </xf>
    <xf numFmtId="0" fontId="56" fillId="0" borderId="10" xfId="74" applyFont="1" applyFill="1" applyBorder="1" applyAlignment="1">
      <alignment horizontal="left" vertical="center" wrapText="1"/>
      <protection/>
    </xf>
    <xf numFmtId="0" fontId="56" fillId="0" borderId="10" xfId="74" applyFont="1" applyFill="1" applyBorder="1" applyAlignment="1">
      <alignment horizontal="left" vertical="center" wrapText="1"/>
      <protection/>
    </xf>
    <xf numFmtId="0" fontId="56" fillId="0" borderId="10" xfId="80" applyFont="1" applyFill="1" applyBorder="1" applyAlignment="1">
      <alignment horizontal="left" vertical="center" wrapText="1"/>
      <protection/>
    </xf>
    <xf numFmtId="0" fontId="63" fillId="0" borderId="10" xfId="0" applyFont="1" applyFill="1" applyBorder="1" applyAlignment="1">
      <alignment horizontal="center" vertical="center"/>
    </xf>
    <xf numFmtId="0" fontId="56" fillId="0" borderId="10" xfId="0" applyFont="1" applyFill="1" applyBorder="1" applyAlignment="1">
      <alignment horizontal="left" vertical="center" wrapText="1"/>
    </xf>
    <xf numFmtId="0" fontId="56" fillId="0" borderId="10" xfId="0" applyFont="1" applyFill="1" applyBorder="1" applyAlignment="1">
      <alignment horizontal="left" vertical="center" wrapText="1"/>
    </xf>
    <xf numFmtId="0" fontId="56" fillId="0" borderId="10" xfId="0" applyFont="1" applyFill="1" applyBorder="1" applyAlignment="1">
      <alignment horizontal="left" vertical="center" wrapText="1"/>
    </xf>
    <xf numFmtId="0" fontId="63" fillId="0" borderId="10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left" vertical="center" wrapText="1"/>
    </xf>
    <xf numFmtId="20" fontId="56" fillId="0" borderId="10" xfId="0" applyNumberFormat="1" applyFont="1" applyFill="1" applyBorder="1" applyAlignment="1">
      <alignment horizontal="center" vertical="center"/>
    </xf>
    <xf numFmtId="0" fontId="63" fillId="0" borderId="10" xfId="0" applyFont="1" applyFill="1" applyBorder="1" applyAlignment="1">
      <alignment horizontal="center" vertical="center"/>
    </xf>
    <xf numFmtId="0" fontId="56" fillId="0" borderId="10" xfId="0" applyFont="1" applyFill="1" applyBorder="1" applyAlignment="1">
      <alignment horizontal="left" vertical="center" wrapText="1"/>
    </xf>
    <xf numFmtId="0" fontId="56" fillId="0" borderId="10" xfId="80" applyFont="1" applyFill="1" applyBorder="1" applyAlignment="1">
      <alignment horizontal="left" vertical="center" wrapText="1"/>
      <protection/>
    </xf>
    <xf numFmtId="0" fontId="56" fillId="0" borderId="10" xfId="0" applyFont="1" applyFill="1" applyBorder="1" applyAlignment="1">
      <alignment horizontal="left" vertical="center" wrapText="1"/>
    </xf>
    <xf numFmtId="0" fontId="63" fillId="0" borderId="10" xfId="80" applyFont="1" applyFill="1" applyBorder="1" applyAlignment="1">
      <alignment horizontal="center" vertical="center"/>
      <protection/>
    </xf>
    <xf numFmtId="20" fontId="56" fillId="0" borderId="10" xfId="0" applyNumberFormat="1" applyFont="1" applyFill="1" applyBorder="1" applyAlignment="1">
      <alignment horizontal="center" vertical="center" wrapText="1"/>
    </xf>
    <xf numFmtId="179" fontId="56" fillId="0" borderId="10" xfId="0" applyNumberFormat="1" applyFont="1" applyFill="1" applyBorder="1" applyAlignment="1">
      <alignment horizontal="center" vertical="center"/>
    </xf>
    <xf numFmtId="0" fontId="63" fillId="0" borderId="13" xfId="0" applyFont="1" applyFill="1" applyBorder="1" applyAlignment="1">
      <alignment horizontal="center" vertical="center"/>
    </xf>
    <xf numFmtId="0" fontId="56" fillId="0" borderId="13" xfId="0" applyFont="1" applyFill="1" applyBorder="1" applyAlignment="1">
      <alignment horizontal="left" vertical="center"/>
    </xf>
    <xf numFmtId="0" fontId="56" fillId="0" borderId="13" xfId="0" applyFont="1" applyFill="1" applyBorder="1" applyAlignment="1">
      <alignment horizontal="left" vertical="center"/>
    </xf>
    <xf numFmtId="0" fontId="56" fillId="0" borderId="13" xfId="76" applyFont="1" applyFill="1" applyBorder="1" applyAlignment="1">
      <alignment horizontal="center" vertical="center"/>
      <protection/>
    </xf>
    <xf numFmtId="0" fontId="63" fillId="0" borderId="10" xfId="0" applyFont="1" applyFill="1" applyBorder="1" applyAlignment="1">
      <alignment horizontal="center" vertical="center"/>
    </xf>
    <xf numFmtId="0" fontId="56" fillId="0" borderId="10" xfId="0" applyFont="1" applyFill="1" applyBorder="1" applyAlignment="1">
      <alignment horizontal="left" vertical="center" wrapText="1"/>
    </xf>
    <xf numFmtId="20" fontId="56" fillId="0" borderId="10" xfId="0" applyNumberFormat="1" applyFont="1" applyFill="1" applyBorder="1" applyAlignment="1">
      <alignment horizontal="center" vertical="center"/>
    </xf>
    <xf numFmtId="0" fontId="56" fillId="0" borderId="10" xfId="0" applyFont="1" applyFill="1" applyBorder="1" applyAlignment="1">
      <alignment horizontal="center" vertical="center"/>
    </xf>
    <xf numFmtId="0" fontId="63" fillId="0" borderId="0" xfId="0" applyFont="1" applyFill="1" applyAlignment="1">
      <alignment horizontal="center" vertical="center"/>
    </xf>
    <xf numFmtId="0" fontId="57" fillId="0" borderId="0" xfId="0" applyFont="1" applyFill="1" applyAlignment="1">
      <alignment horizontal="left" vertical="center"/>
    </xf>
    <xf numFmtId="0" fontId="57" fillId="0" borderId="0" xfId="0" applyFont="1" applyFill="1" applyAlignment="1">
      <alignment horizontal="left" vertical="center"/>
    </xf>
    <xf numFmtId="0" fontId="57" fillId="0" borderId="0" xfId="0" applyFont="1" applyFill="1" applyAlignment="1">
      <alignment horizontal="center" vertical="center"/>
    </xf>
    <xf numFmtId="0" fontId="57" fillId="0" borderId="0" xfId="0" applyFont="1" applyFill="1" applyAlignment="1">
      <alignment horizontal="center" vertical="center"/>
    </xf>
    <xf numFmtId="180" fontId="57" fillId="0" borderId="0" xfId="0" applyNumberFormat="1" applyFont="1" applyFill="1" applyAlignment="1">
      <alignment horizontal="center" vertical="center"/>
    </xf>
    <xf numFmtId="0" fontId="59" fillId="0" borderId="0" xfId="0" applyFont="1" applyFill="1" applyAlignment="1">
      <alignment horizontal="right" vertical="center" wrapText="1"/>
    </xf>
    <xf numFmtId="0" fontId="55" fillId="0" borderId="0" xfId="0" applyFont="1" applyFill="1" applyAlignment="1">
      <alignment vertical="center"/>
    </xf>
    <xf numFmtId="0" fontId="56" fillId="0" borderId="10" xfId="0" applyFont="1" applyFill="1" applyBorder="1" applyAlignment="1">
      <alignment vertical="center" wrapText="1"/>
    </xf>
    <xf numFmtId="0" fontId="56" fillId="0" borderId="10" xfId="0" applyFont="1" applyFill="1" applyBorder="1" applyAlignment="1">
      <alignment vertical="center" wrapText="1"/>
    </xf>
    <xf numFmtId="178" fontId="56" fillId="0" borderId="13" xfId="76" applyNumberFormat="1" applyFont="1" applyFill="1" applyBorder="1" applyAlignment="1">
      <alignment horizontal="center" vertical="center"/>
      <protection/>
    </xf>
    <xf numFmtId="0" fontId="56" fillId="0" borderId="13" xfId="0" applyFont="1" applyFill="1" applyBorder="1" applyAlignment="1">
      <alignment vertical="center" wrapText="1"/>
    </xf>
    <xf numFmtId="178" fontId="56" fillId="0" borderId="10" xfId="0" applyNumberFormat="1" applyFont="1" applyFill="1" applyBorder="1" applyAlignment="1">
      <alignment horizontal="center" vertical="center"/>
    </xf>
    <xf numFmtId="0" fontId="57" fillId="0" borderId="0" xfId="0" applyFont="1" applyFill="1" applyAlignment="1">
      <alignment vertical="center" wrapText="1"/>
    </xf>
  </cellXfs>
  <cellStyles count="91">
    <cellStyle name="Normal" xfId="0"/>
    <cellStyle name="Currency [0]" xfId="15"/>
    <cellStyle name="20% - 强调文字颜色 3" xfId="16"/>
    <cellStyle name="常规_Sheet1 (2)_1" xfId="17"/>
    <cellStyle name="输入" xfId="18"/>
    <cellStyle name="Currency" xfId="19"/>
    <cellStyle name="Comma [0]" xfId="20"/>
    <cellStyle name="常规_电车公司" xfId="21"/>
    <cellStyle name="@ET_Style?strike" xfId="22"/>
    <cellStyle name="@ET_Style?address" xfId="23"/>
    <cellStyle name="40% - 强调文字颜色 3" xfId="24"/>
    <cellStyle name="差" xfId="25"/>
    <cellStyle name="Comma" xfId="26"/>
    <cellStyle name="60% - 强调文字颜色 3" xfId="27"/>
    <cellStyle name="Hyperlink" xfId="28"/>
    <cellStyle name="Percent" xfId="29"/>
    <cellStyle name="Followed Hyperlink" xfId="30"/>
    <cellStyle name="注释" xfId="31"/>
    <cellStyle name="60% - 强调文字颜色 2" xfId="32"/>
    <cellStyle name="标题 4" xfId="33"/>
    <cellStyle name="警告文本" xfId="34"/>
    <cellStyle name="_ET_STYLE_NoName_00_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常规_Sheet1 (2)_4" xfId="47"/>
    <cellStyle name="强调文字颜色 2" xfId="48"/>
    <cellStyle name="链接单元格" xfId="49"/>
    <cellStyle name="汇总" xfId="50"/>
    <cellStyle name="好" xfId="51"/>
    <cellStyle name="适中" xfId="52"/>
    <cellStyle name="20% - 强调文字颜色 5" xfId="53"/>
    <cellStyle name="常规_Sheet1 (2)_3" xfId="54"/>
    <cellStyle name="强调文字颜色 1" xfId="55"/>
    <cellStyle name="20% - 强调文字颜色 1" xfId="56"/>
    <cellStyle name="40% - 强调文字颜色 1" xfId="57"/>
    <cellStyle name="20% - 强调文字颜色 2" xfId="58"/>
    <cellStyle name="40% - 强调文字颜色 2" xfId="59"/>
    <cellStyle name="强调文字颜色 3" xfId="60"/>
    <cellStyle name="@ET_Style?var" xfId="61"/>
    <cellStyle name="强调文字颜色 4" xfId="62"/>
    <cellStyle name="20% - 强调文字颜色 4" xfId="63"/>
    <cellStyle name="常规_Sheet1 (2)_2" xfId="64"/>
    <cellStyle name="40% - 强调文字颜色 4" xfId="65"/>
    <cellStyle name="强调文字颜色 5" xfId="66"/>
    <cellStyle name="40% - 强调文字颜色 5" xfId="67"/>
    <cellStyle name="60% - 强调文字颜色 5" xfId="68"/>
    <cellStyle name="强调文字颜色 6" xfId="69"/>
    <cellStyle name="40% - 强调文字颜色 6" xfId="70"/>
    <cellStyle name="60% - 强调文字颜色 6" xfId="71"/>
    <cellStyle name="@ET_Style?p.p16" xfId="72"/>
    <cellStyle name="@ET_Style?strong" xfId="73"/>
    <cellStyle name="常规_Sheet1_1" xfId="74"/>
    <cellStyle name="@ET_Style?ol" xfId="75"/>
    <cellStyle name="常规_一公司基础数据" xfId="76"/>
    <cellStyle name="@ET_Style?cite" xfId="77"/>
    <cellStyle name="常规_路单格式_39" xfId="78"/>
    <cellStyle name="@ET_Style?@page" xfId="79"/>
    <cellStyle name="常规_Sheet1" xfId="80"/>
    <cellStyle name="@ET_Style?h4" xfId="81"/>
    <cellStyle name="常规_Sheet1 (2)" xfId="82"/>
    <cellStyle name="@ET_Style?h1" xfId="83"/>
    <cellStyle name="@ET_Style?i" xfId="84"/>
    <cellStyle name="@ET_Style?b" xfId="85"/>
    <cellStyle name="@ET_Style?u" xfId="86"/>
    <cellStyle name="@ET_Style?center" xfId="87"/>
    <cellStyle name="@ET_Style?s" xfId="88"/>
    <cellStyle name="@ET_Style?@font-face" xfId="89"/>
    <cellStyle name="@ET_Style?sub" xfId="90"/>
    <cellStyle name="@ET_Style?th" xfId="91"/>
    <cellStyle name="@ET_Style?p.p0" xfId="92"/>
    <cellStyle name="@ET_Style?span.10" xfId="93"/>
    <cellStyle name="@ET_Style?p.p17" xfId="94"/>
    <cellStyle name="@ET_Style?del" xfId="95"/>
    <cellStyle name="常规_Sheet1_Sheet1 (2)" xfId="96"/>
    <cellStyle name="@ET_Style?h2" xfId="97"/>
    <cellStyle name="@ET_Style?sup" xfId="98"/>
    <cellStyle name="常规_Sheet1_Sheet1 (2)_1" xfId="99"/>
    <cellStyle name="常规_Sheet1_Sheet1 (2)_2" xfId="100"/>
    <cellStyle name="常规_Sheet1_Sheet1 (2)_3" xfId="101"/>
    <cellStyle name="常规_Sheet1_Sheet1 (2)_4" xfId="102"/>
    <cellStyle name="@ET_Style?h3" xfId="103"/>
    <cellStyle name="常规_Sheet1_2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1"/>
  <sheetViews>
    <sheetView tabSelected="1" workbookViewId="0" topLeftCell="A1">
      <pane xSplit="2" ySplit="4" topLeftCell="C5" activePane="bottomRight" state="frozen"/>
      <selection pane="bottomRight" activeCell="A1" sqref="A1:J1"/>
    </sheetView>
  </sheetViews>
  <sheetFormatPr defaultColWidth="9.00390625" defaultRowHeight="14.25"/>
  <cols>
    <col min="1" max="1" width="10.125" style="5" customWidth="1"/>
    <col min="2" max="2" width="10.125" style="6" customWidth="1"/>
    <col min="3" max="3" width="25.125" style="7" customWidth="1"/>
    <col min="4" max="4" width="22.25390625" style="8" customWidth="1"/>
    <col min="5" max="6" width="14.25390625" style="9" customWidth="1"/>
    <col min="7" max="9" width="14.25390625" style="10" customWidth="1"/>
    <col min="10" max="10" width="188.125" style="11" customWidth="1"/>
    <col min="11" max="16384" width="9.00390625" style="12" customWidth="1"/>
  </cols>
  <sheetData>
    <row r="1" spans="1:10" ht="22.5" customHeight="1">
      <c r="A1" s="13" t="s">
        <v>0</v>
      </c>
      <c r="B1" s="13"/>
      <c r="C1" s="14"/>
      <c r="D1" s="14"/>
      <c r="E1" s="13"/>
      <c r="F1" s="13"/>
      <c r="G1" s="15"/>
      <c r="H1" s="15"/>
      <c r="I1" s="15"/>
      <c r="J1" s="13"/>
    </row>
    <row r="2" spans="1:10" ht="22.5" customHeight="1">
      <c r="A2" s="16"/>
      <c r="B2" s="17"/>
      <c r="C2" s="18"/>
      <c r="D2" s="18"/>
      <c r="E2" s="19"/>
      <c r="F2" s="19"/>
      <c r="G2" s="20"/>
      <c r="H2" s="21"/>
      <c r="I2" s="21"/>
      <c r="J2" s="74" t="s">
        <v>1</v>
      </c>
    </row>
    <row r="3" spans="1:11" s="1" customFormat="1" ht="15" customHeight="1">
      <c r="A3" s="22" t="s">
        <v>2</v>
      </c>
      <c r="B3" s="23" t="s">
        <v>3</v>
      </c>
      <c r="C3" s="23" t="s">
        <v>4</v>
      </c>
      <c r="D3" s="23" t="s">
        <v>5</v>
      </c>
      <c r="E3" s="24" t="s">
        <v>6</v>
      </c>
      <c r="F3" s="24" t="s">
        <v>7</v>
      </c>
      <c r="G3" s="24" t="s">
        <v>8</v>
      </c>
      <c r="H3" s="25" t="s">
        <v>9</v>
      </c>
      <c r="I3" s="25" t="s">
        <v>10</v>
      </c>
      <c r="J3" s="23" t="s">
        <v>11</v>
      </c>
      <c r="K3" s="75" t="s">
        <v>12</v>
      </c>
    </row>
    <row r="4" spans="1:10" s="1" customFormat="1" ht="15" customHeight="1">
      <c r="A4" s="22"/>
      <c r="B4" s="23"/>
      <c r="C4" s="23"/>
      <c r="D4" s="23"/>
      <c r="E4" s="24"/>
      <c r="F4" s="24"/>
      <c r="G4" s="24"/>
      <c r="H4" s="26"/>
      <c r="I4" s="26"/>
      <c r="J4" s="23"/>
    </row>
    <row r="5" spans="1:10" s="2" customFormat="1" ht="21" customHeight="1">
      <c r="A5" s="27">
        <v>1</v>
      </c>
      <c r="B5" s="28" t="s">
        <v>13</v>
      </c>
      <c r="C5" s="29" t="s">
        <v>14</v>
      </c>
      <c r="D5" s="30" t="s">
        <v>15</v>
      </c>
      <c r="E5" s="31">
        <v>0.2708333333333333</v>
      </c>
      <c r="F5" s="32" t="s">
        <v>16</v>
      </c>
      <c r="G5" s="33">
        <v>17</v>
      </c>
      <c r="H5" s="34">
        <f>G5-I5</f>
        <v>9.4231</v>
      </c>
      <c r="I5" s="34">
        <v>7.5769</v>
      </c>
      <c r="J5" s="76" t="s">
        <v>17</v>
      </c>
    </row>
    <row r="6" spans="1:10" s="2" customFormat="1" ht="21" customHeight="1">
      <c r="A6" s="27">
        <v>2</v>
      </c>
      <c r="B6" s="35" t="s">
        <v>18</v>
      </c>
      <c r="C6" s="36" t="s">
        <v>19</v>
      </c>
      <c r="D6" s="37" t="s">
        <v>20</v>
      </c>
      <c r="E6" s="38">
        <v>0.2638888888888889</v>
      </c>
      <c r="F6" s="39">
        <v>0.7708333333333334</v>
      </c>
      <c r="G6" s="33">
        <v>22</v>
      </c>
      <c r="H6" s="34">
        <f aca="true" t="shared" si="0" ref="H6:H37">G6-I6</f>
        <v>12.194600000000001</v>
      </c>
      <c r="I6" s="34">
        <v>9.805399999999999</v>
      </c>
      <c r="J6" s="76" t="s">
        <v>21</v>
      </c>
    </row>
    <row r="7" spans="1:10" s="2" customFormat="1" ht="21" customHeight="1">
      <c r="A7" s="27">
        <v>3</v>
      </c>
      <c r="B7" s="28" t="s">
        <v>22</v>
      </c>
      <c r="C7" s="30" t="s">
        <v>23</v>
      </c>
      <c r="D7" s="30" t="s">
        <v>24</v>
      </c>
      <c r="E7" s="31">
        <v>0.2638888888888889</v>
      </c>
      <c r="F7" s="39">
        <v>0.7916666666666666</v>
      </c>
      <c r="G7" s="33">
        <v>15</v>
      </c>
      <c r="H7" s="34">
        <f t="shared" si="0"/>
        <v>8.3145</v>
      </c>
      <c r="I7" s="34">
        <v>6.685499999999999</v>
      </c>
      <c r="J7" s="76" t="s">
        <v>25</v>
      </c>
    </row>
    <row r="8" spans="1:10" s="2" customFormat="1" ht="21" customHeight="1">
      <c r="A8" s="27">
        <v>4</v>
      </c>
      <c r="B8" s="35" t="s">
        <v>26</v>
      </c>
      <c r="C8" s="37" t="s">
        <v>23</v>
      </c>
      <c r="D8" s="37" t="s">
        <v>27</v>
      </c>
      <c r="E8" s="31">
        <v>0.2708333333333333</v>
      </c>
      <c r="F8" s="39">
        <v>0.8125</v>
      </c>
      <c r="G8" s="33">
        <v>13</v>
      </c>
      <c r="H8" s="34">
        <f t="shared" si="0"/>
        <v>7.2059</v>
      </c>
      <c r="I8" s="34">
        <v>5.7941</v>
      </c>
      <c r="J8" s="76" t="s">
        <v>28</v>
      </c>
    </row>
    <row r="9" spans="1:10" s="3" customFormat="1" ht="21" customHeight="1">
      <c r="A9" s="27">
        <v>5</v>
      </c>
      <c r="B9" s="40" t="s">
        <v>29</v>
      </c>
      <c r="C9" s="30" t="s">
        <v>30</v>
      </c>
      <c r="D9" s="30" t="s">
        <v>31</v>
      </c>
      <c r="E9" s="31">
        <v>0.2638888888888889</v>
      </c>
      <c r="F9" s="39">
        <v>0.7916666666666666</v>
      </c>
      <c r="G9" s="33">
        <v>21</v>
      </c>
      <c r="H9" s="34">
        <f t="shared" si="0"/>
        <v>11.6403</v>
      </c>
      <c r="I9" s="34">
        <v>9.3597</v>
      </c>
      <c r="J9" s="76" t="s">
        <v>32</v>
      </c>
    </row>
    <row r="10" spans="1:10" s="3" customFormat="1" ht="21" customHeight="1">
      <c r="A10" s="27">
        <v>6</v>
      </c>
      <c r="B10" s="41" t="s">
        <v>33</v>
      </c>
      <c r="C10" s="37" t="s">
        <v>34</v>
      </c>
      <c r="D10" s="36" t="s">
        <v>19</v>
      </c>
      <c r="E10" s="42">
        <v>0.2569444444444444</v>
      </c>
      <c r="F10" s="39">
        <v>0.7708333333333334</v>
      </c>
      <c r="G10" s="33">
        <v>26</v>
      </c>
      <c r="H10" s="34">
        <f t="shared" si="0"/>
        <v>14.4118</v>
      </c>
      <c r="I10" s="34">
        <v>11.5882</v>
      </c>
      <c r="J10" s="76" t="s">
        <v>35</v>
      </c>
    </row>
    <row r="11" spans="1:10" s="2" customFormat="1" ht="21" customHeight="1">
      <c r="A11" s="27">
        <v>7</v>
      </c>
      <c r="B11" s="35" t="s">
        <v>36</v>
      </c>
      <c r="C11" s="36" t="s">
        <v>37</v>
      </c>
      <c r="D11" s="37" t="s">
        <v>38</v>
      </c>
      <c r="E11" s="31">
        <v>0.2638888888888889</v>
      </c>
      <c r="F11" s="39">
        <v>0.8125</v>
      </c>
      <c r="G11" s="33">
        <v>22</v>
      </c>
      <c r="H11" s="34">
        <f t="shared" si="0"/>
        <v>12.194600000000001</v>
      </c>
      <c r="I11" s="34">
        <v>9.805399999999999</v>
      </c>
      <c r="J11" s="76" t="s">
        <v>39</v>
      </c>
    </row>
    <row r="12" spans="1:10" s="2" customFormat="1" ht="27.75" customHeight="1">
      <c r="A12" s="27">
        <v>8</v>
      </c>
      <c r="B12" s="28" t="s">
        <v>40</v>
      </c>
      <c r="C12" s="29" t="s">
        <v>41</v>
      </c>
      <c r="D12" s="37" t="s">
        <v>42</v>
      </c>
      <c r="E12" s="31">
        <v>0.2638888888888889</v>
      </c>
      <c r="F12" s="39">
        <v>0.8125</v>
      </c>
      <c r="G12" s="33">
        <v>20</v>
      </c>
      <c r="H12" s="34">
        <f t="shared" si="0"/>
        <v>11.086</v>
      </c>
      <c r="I12" s="34">
        <v>8.914</v>
      </c>
      <c r="J12" s="76" t="s">
        <v>43</v>
      </c>
    </row>
    <row r="13" spans="1:10" s="2" customFormat="1" ht="21" customHeight="1">
      <c r="A13" s="27">
        <v>9</v>
      </c>
      <c r="B13" s="41" t="s">
        <v>44</v>
      </c>
      <c r="C13" s="30" t="s">
        <v>45</v>
      </c>
      <c r="D13" s="30" t="s">
        <v>46</v>
      </c>
      <c r="E13" s="31" t="s">
        <v>47</v>
      </c>
      <c r="F13" s="39">
        <v>0.7916666666666666</v>
      </c>
      <c r="G13" s="33">
        <v>16</v>
      </c>
      <c r="H13" s="34">
        <f t="shared" si="0"/>
        <v>8.8688</v>
      </c>
      <c r="I13" s="34">
        <v>7.1312</v>
      </c>
      <c r="J13" s="76" t="s">
        <v>48</v>
      </c>
    </row>
    <row r="14" spans="1:10" s="3" customFormat="1" ht="21" customHeight="1">
      <c r="A14" s="27">
        <v>10</v>
      </c>
      <c r="B14" s="41" t="s">
        <v>49</v>
      </c>
      <c r="C14" s="37" t="s">
        <v>50</v>
      </c>
      <c r="D14" s="37" t="s">
        <v>51</v>
      </c>
      <c r="E14" s="31">
        <v>0.2638888888888889</v>
      </c>
      <c r="F14" s="39">
        <v>0.7916666666666666</v>
      </c>
      <c r="G14" s="33">
        <v>21</v>
      </c>
      <c r="H14" s="34">
        <f t="shared" si="0"/>
        <v>11.6403</v>
      </c>
      <c r="I14" s="34">
        <v>9.3597</v>
      </c>
      <c r="J14" s="76" t="s">
        <v>52</v>
      </c>
    </row>
    <row r="15" spans="1:10" s="2" customFormat="1" ht="21" customHeight="1">
      <c r="A15" s="27">
        <v>11</v>
      </c>
      <c r="B15" s="28" t="s">
        <v>53</v>
      </c>
      <c r="C15" s="43" t="s">
        <v>54</v>
      </c>
      <c r="D15" s="30" t="s">
        <v>27</v>
      </c>
      <c r="E15" s="31">
        <v>0.2708333333333333</v>
      </c>
      <c r="F15" s="39">
        <v>0.8125</v>
      </c>
      <c r="G15" s="33">
        <v>10</v>
      </c>
      <c r="H15" s="34">
        <f t="shared" si="0"/>
        <v>5.543</v>
      </c>
      <c r="I15" s="34">
        <v>4.457</v>
      </c>
      <c r="J15" s="76" t="s">
        <v>55</v>
      </c>
    </row>
    <row r="16" spans="1:10" s="2" customFormat="1" ht="21" customHeight="1">
      <c r="A16" s="27">
        <v>12</v>
      </c>
      <c r="B16" s="28" t="s">
        <v>56</v>
      </c>
      <c r="C16" s="43" t="s">
        <v>19</v>
      </c>
      <c r="D16" s="29" t="s">
        <v>57</v>
      </c>
      <c r="E16" s="31">
        <v>0.2500347222222222</v>
      </c>
      <c r="F16" s="39">
        <v>0.7916666666666666</v>
      </c>
      <c r="G16" s="33">
        <v>25</v>
      </c>
      <c r="H16" s="34">
        <f t="shared" si="0"/>
        <v>13.8575</v>
      </c>
      <c r="I16" s="34">
        <v>11.1425</v>
      </c>
      <c r="J16" s="77" t="s">
        <v>58</v>
      </c>
    </row>
    <row r="17" spans="1:10" s="2" customFormat="1" ht="27.75" customHeight="1">
      <c r="A17" s="27">
        <v>13</v>
      </c>
      <c r="B17" s="28" t="s">
        <v>59</v>
      </c>
      <c r="C17" s="44" t="s">
        <v>60</v>
      </c>
      <c r="D17" s="30" t="s">
        <v>27</v>
      </c>
      <c r="E17" s="31">
        <v>0.2638888888888889</v>
      </c>
      <c r="F17" s="39">
        <v>0.8125</v>
      </c>
      <c r="G17" s="33">
        <v>19</v>
      </c>
      <c r="H17" s="34">
        <f t="shared" si="0"/>
        <v>10.5317</v>
      </c>
      <c r="I17" s="34">
        <v>8.4683</v>
      </c>
      <c r="J17" s="76" t="s">
        <v>61</v>
      </c>
    </row>
    <row r="18" spans="1:10" s="2" customFormat="1" ht="24" customHeight="1">
      <c r="A18" s="27">
        <v>14</v>
      </c>
      <c r="B18" s="35" t="s">
        <v>62</v>
      </c>
      <c r="C18" s="37" t="s">
        <v>63</v>
      </c>
      <c r="D18" s="36" t="s">
        <v>19</v>
      </c>
      <c r="E18" s="31">
        <v>0.2569444444444444</v>
      </c>
      <c r="F18" s="39">
        <v>0.7916666666666666</v>
      </c>
      <c r="G18" s="33">
        <v>28</v>
      </c>
      <c r="H18" s="34">
        <f t="shared" si="0"/>
        <v>15.5204</v>
      </c>
      <c r="I18" s="34">
        <v>12.4796</v>
      </c>
      <c r="J18" s="76" t="s">
        <v>64</v>
      </c>
    </row>
    <row r="19" spans="1:10" s="2" customFormat="1" ht="21" customHeight="1">
      <c r="A19" s="27">
        <v>15</v>
      </c>
      <c r="B19" s="35" t="s">
        <v>65</v>
      </c>
      <c r="C19" s="45" t="s">
        <v>66</v>
      </c>
      <c r="D19" s="43" t="s">
        <v>27</v>
      </c>
      <c r="E19" s="31">
        <v>0.2708333333333333</v>
      </c>
      <c r="F19" s="39">
        <v>0.7916666666666666</v>
      </c>
      <c r="G19" s="33">
        <v>19</v>
      </c>
      <c r="H19" s="34">
        <f t="shared" si="0"/>
        <v>10.5317</v>
      </c>
      <c r="I19" s="34">
        <v>8.4683</v>
      </c>
      <c r="J19" s="76" t="s">
        <v>67</v>
      </c>
    </row>
    <row r="20" spans="1:10" s="2" customFormat="1" ht="21" customHeight="1">
      <c r="A20" s="27">
        <v>16</v>
      </c>
      <c r="B20" s="46" t="s">
        <v>68</v>
      </c>
      <c r="C20" s="47" t="s">
        <v>27</v>
      </c>
      <c r="D20" s="48" t="s">
        <v>31</v>
      </c>
      <c r="E20" s="31">
        <v>0.2708333333333333</v>
      </c>
      <c r="F20" s="39">
        <v>0.8125</v>
      </c>
      <c r="G20" s="33">
        <v>20</v>
      </c>
      <c r="H20" s="34">
        <f t="shared" si="0"/>
        <v>11.086</v>
      </c>
      <c r="I20" s="34">
        <v>8.914</v>
      </c>
      <c r="J20" s="76" t="s">
        <v>69</v>
      </c>
    </row>
    <row r="21" spans="1:10" s="2" customFormat="1" ht="21" customHeight="1">
      <c r="A21" s="27">
        <v>17</v>
      </c>
      <c r="B21" s="46" t="s">
        <v>70</v>
      </c>
      <c r="C21" s="49" t="s">
        <v>27</v>
      </c>
      <c r="D21" s="49" t="s">
        <v>71</v>
      </c>
      <c r="E21" s="31">
        <v>0.2638888888888889</v>
      </c>
      <c r="F21" s="39">
        <v>0.7916666666666666</v>
      </c>
      <c r="G21" s="33">
        <v>21</v>
      </c>
      <c r="H21" s="34">
        <f t="shared" si="0"/>
        <v>11.6403</v>
      </c>
      <c r="I21" s="34">
        <v>9.3597</v>
      </c>
      <c r="J21" s="76" t="s">
        <v>72</v>
      </c>
    </row>
    <row r="22" spans="1:10" s="2" customFormat="1" ht="21" customHeight="1">
      <c r="A22" s="27">
        <v>18</v>
      </c>
      <c r="B22" s="46" t="s">
        <v>73</v>
      </c>
      <c r="C22" s="37" t="s">
        <v>74</v>
      </c>
      <c r="D22" s="36" t="s">
        <v>75</v>
      </c>
      <c r="E22" s="31">
        <v>0.2638888888888889</v>
      </c>
      <c r="F22" s="39">
        <v>0.7986111111111112</v>
      </c>
      <c r="G22" s="33">
        <v>28</v>
      </c>
      <c r="H22" s="34">
        <f t="shared" si="0"/>
        <v>15.5204</v>
      </c>
      <c r="I22" s="34">
        <v>12.4796</v>
      </c>
      <c r="J22" s="76" t="s">
        <v>76</v>
      </c>
    </row>
    <row r="23" spans="1:10" s="2" customFormat="1" ht="21" customHeight="1">
      <c r="A23" s="27">
        <v>19</v>
      </c>
      <c r="B23" s="46" t="s">
        <v>77</v>
      </c>
      <c r="C23" s="45" t="s">
        <v>78</v>
      </c>
      <c r="D23" s="45" t="s">
        <v>27</v>
      </c>
      <c r="E23" s="31">
        <v>0.2638888888888889</v>
      </c>
      <c r="F23" s="39">
        <v>0.8125</v>
      </c>
      <c r="G23" s="33">
        <v>17</v>
      </c>
      <c r="H23" s="34">
        <f t="shared" si="0"/>
        <v>9.4231</v>
      </c>
      <c r="I23" s="34">
        <v>7.5769</v>
      </c>
      <c r="J23" s="76" t="s">
        <v>79</v>
      </c>
    </row>
    <row r="24" spans="1:10" s="2" customFormat="1" ht="21" customHeight="1">
      <c r="A24" s="27">
        <v>20</v>
      </c>
      <c r="B24" s="46" t="s">
        <v>80</v>
      </c>
      <c r="C24" s="45" t="s">
        <v>78</v>
      </c>
      <c r="D24" s="45" t="s">
        <v>81</v>
      </c>
      <c r="E24" s="31">
        <v>0.2638888888888889</v>
      </c>
      <c r="F24" s="39">
        <v>0.8125</v>
      </c>
      <c r="G24" s="33">
        <v>20</v>
      </c>
      <c r="H24" s="34">
        <f t="shared" si="0"/>
        <v>11.086</v>
      </c>
      <c r="I24" s="34">
        <v>8.914</v>
      </c>
      <c r="J24" s="76" t="s">
        <v>82</v>
      </c>
    </row>
    <row r="25" spans="1:10" s="2" customFormat="1" ht="21" customHeight="1">
      <c r="A25" s="27">
        <v>21</v>
      </c>
      <c r="B25" s="46" t="s">
        <v>83</v>
      </c>
      <c r="C25" s="45" t="s">
        <v>23</v>
      </c>
      <c r="D25" s="45" t="s">
        <v>84</v>
      </c>
      <c r="E25" s="31">
        <v>0.2638888888888889</v>
      </c>
      <c r="F25" s="39">
        <v>0.8055555555555556</v>
      </c>
      <c r="G25" s="33">
        <v>9</v>
      </c>
      <c r="H25" s="34">
        <f t="shared" si="0"/>
        <v>4.9887</v>
      </c>
      <c r="I25" s="34">
        <v>4.0113</v>
      </c>
      <c r="J25" s="76" t="s">
        <v>85</v>
      </c>
    </row>
    <row r="26" spans="1:10" s="2" customFormat="1" ht="21" customHeight="1">
      <c r="A26" s="27">
        <v>22</v>
      </c>
      <c r="B26" s="50" t="s">
        <v>86</v>
      </c>
      <c r="C26" s="45" t="s">
        <v>23</v>
      </c>
      <c r="D26" s="51" t="s">
        <v>87</v>
      </c>
      <c r="E26" s="52">
        <v>0.2708333333333333</v>
      </c>
      <c r="F26" s="39">
        <v>0.7708333333333334</v>
      </c>
      <c r="G26" s="33">
        <v>20</v>
      </c>
      <c r="H26" s="34">
        <f t="shared" si="0"/>
        <v>11.086</v>
      </c>
      <c r="I26" s="34">
        <v>8.914</v>
      </c>
      <c r="J26" s="76" t="s">
        <v>88</v>
      </c>
    </row>
    <row r="27" spans="1:10" s="2" customFormat="1" ht="21" customHeight="1">
      <c r="A27" s="27">
        <v>23</v>
      </c>
      <c r="B27" s="46" t="s">
        <v>89</v>
      </c>
      <c r="C27" s="49" t="s">
        <v>71</v>
      </c>
      <c r="D27" s="37" t="s">
        <v>42</v>
      </c>
      <c r="E27" s="52">
        <v>0.2708333333333333</v>
      </c>
      <c r="F27" s="39">
        <v>0.7916666666666666</v>
      </c>
      <c r="G27" s="33">
        <v>21</v>
      </c>
      <c r="H27" s="34">
        <f t="shared" si="0"/>
        <v>11.6403</v>
      </c>
      <c r="I27" s="34">
        <v>9.3597</v>
      </c>
      <c r="J27" s="76" t="s">
        <v>90</v>
      </c>
    </row>
    <row r="28" spans="1:10" s="2" customFormat="1" ht="21" customHeight="1">
      <c r="A28" s="27">
        <v>24</v>
      </c>
      <c r="B28" s="53" t="s">
        <v>91</v>
      </c>
      <c r="C28" s="54" t="s">
        <v>92</v>
      </c>
      <c r="D28" s="55" t="s">
        <v>27</v>
      </c>
      <c r="E28" s="52">
        <v>0.2708333333333333</v>
      </c>
      <c r="F28" s="39">
        <v>0.8125</v>
      </c>
      <c r="G28" s="33">
        <v>19</v>
      </c>
      <c r="H28" s="34">
        <f t="shared" si="0"/>
        <v>10.5317</v>
      </c>
      <c r="I28" s="34">
        <v>8.4683</v>
      </c>
      <c r="J28" s="77" t="s">
        <v>93</v>
      </c>
    </row>
    <row r="29" spans="1:10" s="2" customFormat="1" ht="21" customHeight="1">
      <c r="A29" s="27">
        <v>25</v>
      </c>
      <c r="B29" s="53" t="s">
        <v>94</v>
      </c>
      <c r="C29" s="47" t="s">
        <v>95</v>
      </c>
      <c r="D29" s="56" t="s">
        <v>96</v>
      </c>
      <c r="E29" s="52">
        <v>0.2708333333333333</v>
      </c>
      <c r="F29" s="39">
        <v>0.7986111111111112</v>
      </c>
      <c r="G29" s="33">
        <v>16</v>
      </c>
      <c r="H29" s="34">
        <f t="shared" si="0"/>
        <v>8.8688</v>
      </c>
      <c r="I29" s="34">
        <v>7.1312</v>
      </c>
      <c r="J29" s="76" t="s">
        <v>97</v>
      </c>
    </row>
    <row r="30" spans="1:10" s="2" customFormat="1" ht="21" customHeight="1">
      <c r="A30" s="27">
        <v>26</v>
      </c>
      <c r="B30" s="46" t="s">
        <v>98</v>
      </c>
      <c r="C30" s="47" t="s">
        <v>27</v>
      </c>
      <c r="D30" s="48" t="s">
        <v>99</v>
      </c>
      <c r="E30" s="52">
        <v>0.2708333333333333</v>
      </c>
      <c r="F30" s="39">
        <v>0.7986111111111112</v>
      </c>
      <c r="G30" s="33">
        <v>16</v>
      </c>
      <c r="H30" s="34">
        <f t="shared" si="0"/>
        <v>8.8688</v>
      </c>
      <c r="I30" s="34">
        <v>7.1312</v>
      </c>
      <c r="J30" s="76" t="s">
        <v>100</v>
      </c>
    </row>
    <row r="31" spans="1:10" s="2" customFormat="1" ht="21" customHeight="1">
      <c r="A31" s="27">
        <v>27</v>
      </c>
      <c r="B31" s="46" t="s">
        <v>101</v>
      </c>
      <c r="C31" s="47" t="s">
        <v>23</v>
      </c>
      <c r="D31" s="48" t="s">
        <v>27</v>
      </c>
      <c r="E31" s="52">
        <v>0.2708333333333333</v>
      </c>
      <c r="F31" s="39">
        <v>0.8125</v>
      </c>
      <c r="G31" s="33">
        <v>13</v>
      </c>
      <c r="H31" s="34">
        <f t="shared" si="0"/>
        <v>7.2059</v>
      </c>
      <c r="I31" s="34">
        <v>5.7941</v>
      </c>
      <c r="J31" s="76" t="s">
        <v>102</v>
      </c>
    </row>
    <row r="32" spans="1:10" s="2" customFormat="1" ht="21" customHeight="1">
      <c r="A32" s="27">
        <v>28</v>
      </c>
      <c r="B32" s="35" t="s">
        <v>103</v>
      </c>
      <c r="C32" s="37" t="s">
        <v>104</v>
      </c>
      <c r="D32" s="45" t="s">
        <v>81</v>
      </c>
      <c r="E32" s="52">
        <v>0.2708333333333333</v>
      </c>
      <c r="F32" s="39">
        <v>0.7916666666666666</v>
      </c>
      <c r="G32" s="33">
        <v>24</v>
      </c>
      <c r="H32" s="34">
        <f t="shared" si="0"/>
        <v>13.3032</v>
      </c>
      <c r="I32" s="34">
        <v>10.6968</v>
      </c>
      <c r="J32" s="76" t="s">
        <v>105</v>
      </c>
    </row>
    <row r="33" spans="1:10" s="2" customFormat="1" ht="21" customHeight="1">
      <c r="A33" s="27">
        <v>29</v>
      </c>
      <c r="B33" s="41" t="s">
        <v>106</v>
      </c>
      <c r="C33" s="36" t="s">
        <v>27</v>
      </c>
      <c r="D33" s="36" t="s">
        <v>27</v>
      </c>
      <c r="E33" s="52">
        <v>0.2708333333333333</v>
      </c>
      <c r="F33" s="39">
        <v>0.7986111111111112</v>
      </c>
      <c r="G33" s="33">
        <v>24</v>
      </c>
      <c r="H33" s="34">
        <f t="shared" si="0"/>
        <v>13.3032</v>
      </c>
      <c r="I33" s="34">
        <v>10.6968</v>
      </c>
      <c r="J33" s="76" t="s">
        <v>107</v>
      </c>
    </row>
    <row r="34" spans="1:10" s="2" customFormat="1" ht="21" customHeight="1">
      <c r="A34" s="27">
        <v>30</v>
      </c>
      <c r="B34" s="57" t="s">
        <v>108</v>
      </c>
      <c r="C34" s="29" t="s">
        <v>109</v>
      </c>
      <c r="D34" s="37" t="s">
        <v>27</v>
      </c>
      <c r="E34" s="58">
        <v>0.2638888888888889</v>
      </c>
      <c r="F34" s="39">
        <v>0.8055555555555556</v>
      </c>
      <c r="G34" s="33">
        <v>21</v>
      </c>
      <c r="H34" s="34">
        <f t="shared" si="0"/>
        <v>11.6403</v>
      </c>
      <c r="I34" s="34">
        <v>9.3597</v>
      </c>
      <c r="J34" s="77" t="s">
        <v>110</v>
      </c>
    </row>
    <row r="35" spans="1:10" s="2" customFormat="1" ht="21" customHeight="1">
      <c r="A35" s="27">
        <v>31</v>
      </c>
      <c r="B35" s="35" t="s">
        <v>111</v>
      </c>
      <c r="C35" s="37" t="s">
        <v>78</v>
      </c>
      <c r="D35" s="37" t="s">
        <v>78</v>
      </c>
      <c r="E35" s="52">
        <v>0.2708333333333333</v>
      </c>
      <c r="F35" s="39">
        <v>0.8125</v>
      </c>
      <c r="G35" s="33">
        <v>27</v>
      </c>
      <c r="H35" s="34">
        <f t="shared" si="0"/>
        <v>14.9661</v>
      </c>
      <c r="I35" s="34">
        <v>12.0339</v>
      </c>
      <c r="J35" s="76" t="s">
        <v>112</v>
      </c>
    </row>
    <row r="36" spans="1:10" s="2" customFormat="1" ht="27" customHeight="1">
      <c r="A36" s="27">
        <v>32</v>
      </c>
      <c r="B36" s="35" t="s">
        <v>113</v>
      </c>
      <c r="C36" s="37" t="s">
        <v>114</v>
      </c>
      <c r="D36" s="37" t="s">
        <v>115</v>
      </c>
      <c r="E36" s="52">
        <v>0.2708333333333333</v>
      </c>
      <c r="F36" s="39">
        <v>0.7916666666666666</v>
      </c>
      <c r="G36" s="33">
        <v>21</v>
      </c>
      <c r="H36" s="34">
        <f t="shared" si="0"/>
        <v>11.6403</v>
      </c>
      <c r="I36" s="34">
        <v>9.3597</v>
      </c>
      <c r="J36" s="76" t="s">
        <v>116</v>
      </c>
    </row>
    <row r="37" spans="1:10" s="2" customFormat="1" ht="21" customHeight="1">
      <c r="A37" s="27">
        <v>33</v>
      </c>
      <c r="B37" s="46" t="s">
        <v>117</v>
      </c>
      <c r="C37" s="37" t="s">
        <v>23</v>
      </c>
      <c r="D37" s="36" t="s">
        <v>19</v>
      </c>
      <c r="E37" s="52">
        <v>0.2708333333333333</v>
      </c>
      <c r="F37" s="39">
        <v>0.8125</v>
      </c>
      <c r="G37" s="33">
        <v>17</v>
      </c>
      <c r="H37" s="34">
        <f t="shared" si="0"/>
        <v>9.4231</v>
      </c>
      <c r="I37" s="34">
        <v>7.5769</v>
      </c>
      <c r="J37" s="76" t="s">
        <v>118</v>
      </c>
    </row>
    <row r="38" spans="1:10" s="2" customFormat="1" ht="21" customHeight="1">
      <c r="A38" s="27">
        <v>34</v>
      </c>
      <c r="B38" s="46" t="s">
        <v>119</v>
      </c>
      <c r="C38" s="37" t="s">
        <v>19</v>
      </c>
      <c r="D38" s="37" t="s">
        <v>120</v>
      </c>
      <c r="E38" s="52">
        <v>0.2708333333333333</v>
      </c>
      <c r="F38" s="39">
        <v>0.8125</v>
      </c>
      <c r="G38" s="33">
        <v>16</v>
      </c>
      <c r="H38" s="34">
        <f aca="true" t="shared" si="1" ref="H38:H55">G38-I38</f>
        <v>8.8688</v>
      </c>
      <c r="I38" s="34">
        <v>7.1312</v>
      </c>
      <c r="J38" s="76" t="s">
        <v>121</v>
      </c>
    </row>
    <row r="39" spans="1:10" s="2" customFormat="1" ht="27" customHeight="1">
      <c r="A39" s="27">
        <v>35</v>
      </c>
      <c r="B39" s="35" t="s">
        <v>122</v>
      </c>
      <c r="C39" s="36" t="s">
        <v>27</v>
      </c>
      <c r="D39" s="37" t="s">
        <v>50</v>
      </c>
      <c r="E39" s="52">
        <v>0.2708333333333333</v>
      </c>
      <c r="F39" s="39">
        <v>0.8125</v>
      </c>
      <c r="G39" s="33">
        <v>16</v>
      </c>
      <c r="H39" s="34">
        <f t="shared" si="1"/>
        <v>8.8688</v>
      </c>
      <c r="I39" s="34">
        <v>7.1312</v>
      </c>
      <c r="J39" s="76" t="s">
        <v>123</v>
      </c>
    </row>
    <row r="40" spans="1:10" s="2" customFormat="1" ht="21" customHeight="1">
      <c r="A40" s="27">
        <v>36</v>
      </c>
      <c r="B40" s="46" t="s">
        <v>124</v>
      </c>
      <c r="C40" s="47" t="s">
        <v>125</v>
      </c>
      <c r="D40" s="48" t="s">
        <v>126</v>
      </c>
      <c r="E40" s="52">
        <v>0.2708333333333333</v>
      </c>
      <c r="F40" s="39">
        <v>0.8125</v>
      </c>
      <c r="G40" s="33">
        <v>25</v>
      </c>
      <c r="H40" s="34">
        <f t="shared" si="1"/>
        <v>13.8575</v>
      </c>
      <c r="I40" s="34">
        <v>11.1425</v>
      </c>
      <c r="J40" s="76" t="s">
        <v>127</v>
      </c>
    </row>
    <row r="41" spans="1:10" s="2" customFormat="1" ht="21" customHeight="1">
      <c r="A41" s="27">
        <v>37</v>
      </c>
      <c r="B41" s="35" t="s">
        <v>128</v>
      </c>
      <c r="C41" s="37" t="s">
        <v>129</v>
      </c>
      <c r="D41" s="45" t="s">
        <v>81</v>
      </c>
      <c r="E41" s="52">
        <v>0.2708333333333333</v>
      </c>
      <c r="F41" s="39">
        <v>0.8125</v>
      </c>
      <c r="G41" s="33">
        <v>15</v>
      </c>
      <c r="H41" s="34">
        <f t="shared" si="1"/>
        <v>8.3145</v>
      </c>
      <c r="I41" s="34">
        <v>6.685499999999999</v>
      </c>
      <c r="J41" s="76" t="s">
        <v>130</v>
      </c>
    </row>
    <row r="42" spans="1:10" s="2" customFormat="1" ht="21" customHeight="1">
      <c r="A42" s="27">
        <v>38</v>
      </c>
      <c r="B42" s="35" t="s">
        <v>131</v>
      </c>
      <c r="C42" s="48" t="s">
        <v>132</v>
      </c>
      <c r="D42" s="37" t="s">
        <v>133</v>
      </c>
      <c r="E42" s="52">
        <v>0.2708333333333333</v>
      </c>
      <c r="F42" s="39">
        <v>0.7986111111111112</v>
      </c>
      <c r="G42" s="33">
        <v>25</v>
      </c>
      <c r="H42" s="34">
        <f t="shared" si="1"/>
        <v>13.8575</v>
      </c>
      <c r="I42" s="34">
        <v>11.1425</v>
      </c>
      <c r="J42" s="76" t="s">
        <v>134</v>
      </c>
    </row>
    <row r="43" spans="1:10" s="2" customFormat="1" ht="21" customHeight="1">
      <c r="A43" s="27">
        <v>39</v>
      </c>
      <c r="B43" s="35" t="s">
        <v>135</v>
      </c>
      <c r="C43" s="49" t="s">
        <v>71</v>
      </c>
      <c r="D43" s="49" t="s">
        <v>136</v>
      </c>
      <c r="E43" s="52">
        <v>0.2708333333333333</v>
      </c>
      <c r="F43" s="39">
        <v>0.7916666666666666</v>
      </c>
      <c r="G43" s="33">
        <v>15</v>
      </c>
      <c r="H43" s="34">
        <f t="shared" si="1"/>
        <v>8.3145</v>
      </c>
      <c r="I43" s="34">
        <v>6.685499999999999</v>
      </c>
      <c r="J43" s="76" t="s">
        <v>137</v>
      </c>
    </row>
    <row r="44" spans="1:10" s="2" customFormat="1" ht="21" customHeight="1">
      <c r="A44" s="27">
        <v>40</v>
      </c>
      <c r="B44" s="35" t="s">
        <v>138</v>
      </c>
      <c r="C44" s="37" t="s">
        <v>23</v>
      </c>
      <c r="D44" s="37" t="s">
        <v>96</v>
      </c>
      <c r="E44" s="52">
        <v>0.2708333333333333</v>
      </c>
      <c r="F44" s="39">
        <v>0.7916666666666666</v>
      </c>
      <c r="G44" s="33">
        <v>14</v>
      </c>
      <c r="H44" s="34">
        <f t="shared" si="1"/>
        <v>7.7602</v>
      </c>
      <c r="I44" s="34">
        <v>6.2398</v>
      </c>
      <c r="J44" s="76" t="s">
        <v>139</v>
      </c>
    </row>
    <row r="45" spans="1:10" s="2" customFormat="1" ht="21" customHeight="1">
      <c r="A45" s="27">
        <v>41</v>
      </c>
      <c r="B45" s="35" t="s">
        <v>140</v>
      </c>
      <c r="C45" s="37" t="s">
        <v>27</v>
      </c>
      <c r="D45" s="37" t="s">
        <v>136</v>
      </c>
      <c r="E45" s="52">
        <v>0.2708333333333333</v>
      </c>
      <c r="F45" s="39">
        <v>0.7916666666666666</v>
      </c>
      <c r="G45" s="33">
        <v>26</v>
      </c>
      <c r="H45" s="34">
        <f t="shared" si="1"/>
        <v>14.4118</v>
      </c>
      <c r="I45" s="34">
        <v>11.5882</v>
      </c>
      <c r="J45" s="77" t="s">
        <v>141</v>
      </c>
    </row>
    <row r="46" spans="1:10" s="2" customFormat="1" ht="21" customHeight="1">
      <c r="A46" s="27">
        <v>42</v>
      </c>
      <c r="B46" s="35" t="s">
        <v>142</v>
      </c>
      <c r="C46" s="37" t="s">
        <v>23</v>
      </c>
      <c r="D46" s="37" t="s">
        <v>136</v>
      </c>
      <c r="E46" s="52">
        <v>0.2708333333333333</v>
      </c>
      <c r="F46" s="32" t="s">
        <v>143</v>
      </c>
      <c r="G46" s="33">
        <v>26</v>
      </c>
      <c r="H46" s="34">
        <f t="shared" si="1"/>
        <v>14.4118</v>
      </c>
      <c r="I46" s="34">
        <v>11.5882</v>
      </c>
      <c r="J46" s="77" t="s">
        <v>144</v>
      </c>
    </row>
    <row r="47" spans="1:10" s="2" customFormat="1" ht="21" customHeight="1">
      <c r="A47" s="27">
        <v>43</v>
      </c>
      <c r="B47" s="35" t="s">
        <v>145</v>
      </c>
      <c r="C47" s="37" t="s">
        <v>27</v>
      </c>
      <c r="D47" s="29" t="s">
        <v>54</v>
      </c>
      <c r="E47" s="59">
        <v>0.7777777777777778</v>
      </c>
      <c r="F47" s="39">
        <v>0.9583333333333334</v>
      </c>
      <c r="G47" s="33">
        <v>10</v>
      </c>
      <c r="H47" s="34">
        <f t="shared" si="1"/>
        <v>5.543</v>
      </c>
      <c r="I47" s="34">
        <v>4.457</v>
      </c>
      <c r="J47" s="76" t="s">
        <v>146</v>
      </c>
    </row>
    <row r="48" spans="1:10" s="2" customFormat="1" ht="21" customHeight="1">
      <c r="A48" s="27">
        <v>44</v>
      </c>
      <c r="B48" s="35" t="s">
        <v>147</v>
      </c>
      <c r="C48" s="37" t="s">
        <v>27</v>
      </c>
      <c r="D48" s="29" t="s">
        <v>46</v>
      </c>
      <c r="E48" s="59">
        <v>0.7777777777777778</v>
      </c>
      <c r="F48" s="39">
        <v>0.9583333333333334</v>
      </c>
      <c r="G48" s="33">
        <v>22</v>
      </c>
      <c r="H48" s="34">
        <f t="shared" si="1"/>
        <v>12.194600000000001</v>
      </c>
      <c r="I48" s="34">
        <v>9.805399999999999</v>
      </c>
      <c r="J48" s="76" t="s">
        <v>148</v>
      </c>
    </row>
    <row r="49" spans="1:10" s="2" customFormat="1" ht="21" customHeight="1">
      <c r="A49" s="27">
        <v>45</v>
      </c>
      <c r="B49" s="35" t="s">
        <v>149</v>
      </c>
      <c r="C49" s="37" t="s">
        <v>54</v>
      </c>
      <c r="D49" s="37" t="s">
        <v>120</v>
      </c>
      <c r="E49" s="59">
        <v>0.7777777777777778</v>
      </c>
      <c r="F49" s="39">
        <v>0.9166666666666666</v>
      </c>
      <c r="G49" s="33">
        <v>8</v>
      </c>
      <c r="H49" s="34">
        <f t="shared" si="1"/>
        <v>4.4344</v>
      </c>
      <c r="I49" s="34">
        <v>3.5656</v>
      </c>
      <c r="J49" s="48" t="s">
        <v>150</v>
      </c>
    </row>
    <row r="50" spans="1:10" s="2" customFormat="1" ht="21" customHeight="1">
      <c r="A50" s="27">
        <v>46</v>
      </c>
      <c r="B50" s="35" t="s">
        <v>151</v>
      </c>
      <c r="C50" s="37" t="s">
        <v>30</v>
      </c>
      <c r="D50" s="37" t="s">
        <v>31</v>
      </c>
      <c r="E50" s="59">
        <v>0.8055555555555556</v>
      </c>
      <c r="F50" s="39">
        <v>0.9166666666666666</v>
      </c>
      <c r="G50" s="33">
        <v>21</v>
      </c>
      <c r="H50" s="34">
        <f t="shared" si="1"/>
        <v>11.6403</v>
      </c>
      <c r="I50" s="34">
        <v>9.3597</v>
      </c>
      <c r="J50" s="76" t="s">
        <v>152</v>
      </c>
    </row>
    <row r="51" spans="1:10" s="2" customFormat="1" ht="21" customHeight="1">
      <c r="A51" s="27">
        <v>47</v>
      </c>
      <c r="B51" s="35" t="s">
        <v>153</v>
      </c>
      <c r="C51" s="37" t="s">
        <v>154</v>
      </c>
      <c r="D51" s="36" t="s">
        <v>19</v>
      </c>
      <c r="E51" s="59">
        <v>0.78125</v>
      </c>
      <c r="F51" s="39">
        <v>0.8958333333333334</v>
      </c>
      <c r="G51" s="33">
        <v>26</v>
      </c>
      <c r="H51" s="34">
        <f t="shared" si="1"/>
        <v>14.4118</v>
      </c>
      <c r="I51" s="34">
        <v>11.5882</v>
      </c>
      <c r="J51" s="76" t="s">
        <v>155</v>
      </c>
    </row>
    <row r="52" spans="1:10" s="2" customFormat="1" ht="21" customHeight="1">
      <c r="A52" s="60">
        <v>48</v>
      </c>
      <c r="B52" s="35" t="s">
        <v>156</v>
      </c>
      <c r="C52" s="61" t="s">
        <v>23</v>
      </c>
      <c r="D52" s="62" t="s">
        <v>87</v>
      </c>
      <c r="E52" s="52">
        <v>0.7916666666666666</v>
      </c>
      <c r="F52" s="39">
        <v>0.875</v>
      </c>
      <c r="G52" s="63">
        <v>20</v>
      </c>
      <c r="H52" s="34">
        <f t="shared" si="1"/>
        <v>11.086</v>
      </c>
      <c r="I52" s="78">
        <v>8.914</v>
      </c>
      <c r="J52" s="79" t="s">
        <v>157</v>
      </c>
    </row>
    <row r="53" spans="1:10" s="4" customFormat="1" ht="21" customHeight="1">
      <c r="A53" s="27">
        <v>49</v>
      </c>
      <c r="B53" s="64" t="s">
        <v>158</v>
      </c>
      <c r="C53" s="65" t="s">
        <v>54</v>
      </c>
      <c r="D53" s="65" t="s">
        <v>159</v>
      </c>
      <c r="E53" s="66">
        <v>0.2916666666666667</v>
      </c>
      <c r="F53" s="66">
        <v>0.7916666666666666</v>
      </c>
      <c r="G53" s="67">
        <v>4</v>
      </c>
      <c r="H53" s="34">
        <f t="shared" si="1"/>
        <v>2.2172</v>
      </c>
      <c r="I53" s="80">
        <v>1.7828</v>
      </c>
      <c r="J53" s="65" t="s">
        <v>160</v>
      </c>
    </row>
    <row r="54" spans="1:10" s="4" customFormat="1" ht="21" customHeight="1">
      <c r="A54" s="27">
        <v>50</v>
      </c>
      <c r="B54" s="64" t="s">
        <v>161</v>
      </c>
      <c r="C54" s="65" t="s">
        <v>54</v>
      </c>
      <c r="D54" s="65" t="s">
        <v>162</v>
      </c>
      <c r="E54" s="66">
        <v>0.2916666666666667</v>
      </c>
      <c r="F54" s="66">
        <v>0.7916666666666666</v>
      </c>
      <c r="G54" s="67">
        <v>2.5</v>
      </c>
      <c r="H54" s="34">
        <f t="shared" si="1"/>
        <v>1.38575</v>
      </c>
      <c r="I54" s="80">
        <v>1.11425</v>
      </c>
      <c r="J54" s="65" t="s">
        <v>163</v>
      </c>
    </row>
    <row r="55" spans="1:10" s="4" customFormat="1" ht="21" customHeight="1">
      <c r="A55" s="27">
        <v>51</v>
      </c>
      <c r="B55" s="64" t="s">
        <v>164</v>
      </c>
      <c r="C55" s="65" t="s">
        <v>54</v>
      </c>
      <c r="D55" s="65" t="s">
        <v>54</v>
      </c>
      <c r="E55" s="66">
        <v>0.2916666666666667</v>
      </c>
      <c r="F55" s="66">
        <v>0.7916666666666666</v>
      </c>
      <c r="G55" s="67">
        <v>5</v>
      </c>
      <c r="H55" s="34">
        <f t="shared" si="1"/>
        <v>2.7715</v>
      </c>
      <c r="I55" s="80">
        <v>2.2285</v>
      </c>
      <c r="J55" s="65" t="s">
        <v>165</v>
      </c>
    </row>
    <row r="56" spans="1:10" ht="14.25">
      <c r="A56" s="5" t="s">
        <v>166</v>
      </c>
      <c r="B56" s="68"/>
      <c r="C56" s="69"/>
      <c r="D56" s="70"/>
      <c r="E56" s="71"/>
      <c r="F56" s="71"/>
      <c r="G56" s="72">
        <f>SUM(G5:G55)</f>
        <v>944.5</v>
      </c>
      <c r="H56" s="73">
        <f>SUM(H5:H55)</f>
        <v>523.5363500000002</v>
      </c>
      <c r="I56" s="73">
        <f>SUM(I5:I55)</f>
        <v>420.96364999999986</v>
      </c>
      <c r="J56" s="81"/>
    </row>
    <row r="57" spans="2:10" ht="14.25">
      <c r="B57" s="68"/>
      <c r="C57" s="69"/>
      <c r="D57" s="70"/>
      <c r="E57" s="71"/>
      <c r="F57" s="71"/>
      <c r="G57" s="72"/>
      <c r="H57" s="72"/>
      <c r="I57" s="72"/>
      <c r="J57" s="81"/>
    </row>
    <row r="58" spans="2:10" ht="14.25">
      <c r="B58" s="68"/>
      <c r="C58" s="69"/>
      <c r="D58" s="70"/>
      <c r="E58" s="71"/>
      <c r="F58" s="71"/>
      <c r="G58" s="72"/>
      <c r="H58" s="72"/>
      <c r="I58" s="72"/>
      <c r="J58" s="81"/>
    </row>
    <row r="59" spans="2:10" ht="14.25">
      <c r="B59" s="68"/>
      <c r="C59" s="69"/>
      <c r="D59" s="70"/>
      <c r="E59" s="71"/>
      <c r="F59" s="71"/>
      <c r="G59" s="72"/>
      <c r="H59" s="72"/>
      <c r="I59" s="72"/>
      <c r="J59" s="81"/>
    </row>
    <row r="60" spans="2:10" ht="14.25">
      <c r="B60" s="68"/>
      <c r="C60" s="69"/>
      <c r="D60" s="70"/>
      <c r="E60" s="71"/>
      <c r="F60" s="71"/>
      <c r="G60" s="72"/>
      <c r="H60" s="72"/>
      <c r="I60" s="72"/>
      <c r="J60" s="81"/>
    </row>
    <row r="61" spans="2:10" ht="14.25">
      <c r="B61" s="68"/>
      <c r="C61" s="69"/>
      <c r="D61" s="70"/>
      <c r="E61" s="71"/>
      <c r="F61" s="71"/>
      <c r="G61" s="72"/>
      <c r="H61" s="72"/>
      <c r="I61" s="72"/>
      <c r="J61" s="81"/>
    </row>
    <row r="62" ht="14.25"/>
    <row r="63" ht="14.25"/>
  </sheetData>
  <sheetProtection/>
  <autoFilter ref="A4:G56"/>
  <mergeCells count="11">
    <mergeCell ref="A1:J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</mergeCells>
  <printOptions/>
  <pageMargins left="0.7479166666666667" right="0.39305555555555555" top="0.15694444444444444" bottom="0.19652777777777777" header="0.5" footer="0.5"/>
  <pageSetup fitToHeight="1" fitToWidth="1" horizontalDpi="180" verticalDpi="180" orientation="landscape" paperSize="8" scale="6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3"/>
  <sheetViews>
    <sheetView workbookViewId="0" topLeftCell="A1">
      <selection activeCell="D27" sqref="D27"/>
    </sheetView>
  </sheetViews>
  <sheetFormatPr defaultColWidth="9.00390625" defaultRowHeight="14.25"/>
  <cols>
    <col min="3" max="3" width="20.375" style="0" customWidth="1"/>
    <col min="4" max="4" width="15.50390625" style="0" customWidth="1"/>
    <col min="8" max="8" width="11.00390625" style="0" customWidth="1"/>
    <col min="9" max="9" width="5.375" style="0" customWidth="1"/>
  </cols>
  <sheetData>
    <row r="1" spans="1:2" ht="14.25">
      <c r="A1" t="s">
        <v>167</v>
      </c>
      <c r="B1" t="s">
        <v>168</v>
      </c>
    </row>
    <row r="2" spans="1:2" ht="14.25">
      <c r="A2" t="s">
        <v>18</v>
      </c>
      <c r="B2">
        <v>26</v>
      </c>
    </row>
    <row r="3" spans="1:2" ht="14.25">
      <c r="A3" t="s">
        <v>53</v>
      </c>
      <c r="B3">
        <v>10</v>
      </c>
    </row>
    <row r="4" spans="1:2" ht="14.25">
      <c r="A4" t="s">
        <v>65</v>
      </c>
      <c r="B4">
        <v>11</v>
      </c>
    </row>
    <row r="5" spans="1:2" ht="14.25">
      <c r="A5" t="s">
        <v>106</v>
      </c>
      <c r="B5">
        <v>28</v>
      </c>
    </row>
    <row r="6" spans="1:2" ht="14.25">
      <c r="A6" t="s">
        <v>169</v>
      </c>
      <c r="B6">
        <v>10</v>
      </c>
    </row>
    <row r="7" spans="1:2" ht="14.25">
      <c r="A7" t="s">
        <v>170</v>
      </c>
      <c r="B7">
        <v>13</v>
      </c>
    </row>
    <row r="8" spans="1:2" ht="14.25">
      <c r="A8" t="s">
        <v>171</v>
      </c>
      <c r="B8">
        <v>22</v>
      </c>
    </row>
    <row r="9" spans="1:2" ht="14.25">
      <c r="A9" t="s">
        <v>135</v>
      </c>
      <c r="B9">
        <v>8</v>
      </c>
    </row>
    <row r="10" spans="1:2" ht="14.25">
      <c r="A10" t="s">
        <v>83</v>
      </c>
      <c r="B10">
        <v>6</v>
      </c>
    </row>
    <row r="11" spans="1:2" ht="14.25">
      <c r="A11" t="s">
        <v>22</v>
      </c>
      <c r="B11">
        <v>9</v>
      </c>
    </row>
    <row r="12" spans="1:2" ht="14.25">
      <c r="A12" t="s">
        <v>26</v>
      </c>
      <c r="B12">
        <v>17</v>
      </c>
    </row>
    <row r="13" spans="1:2" ht="14.25">
      <c r="A13" t="s">
        <v>86</v>
      </c>
      <c r="B13">
        <v>18</v>
      </c>
    </row>
    <row r="14" spans="1:2" ht="14.25">
      <c r="A14" t="s">
        <v>101</v>
      </c>
      <c r="B14">
        <v>13</v>
      </c>
    </row>
    <row r="15" spans="1:2" ht="14.25">
      <c r="A15" t="s">
        <v>172</v>
      </c>
      <c r="B15">
        <v>8</v>
      </c>
    </row>
    <row r="16" spans="1:2" ht="14.25">
      <c r="A16" t="s">
        <v>13</v>
      </c>
      <c r="B16">
        <v>24</v>
      </c>
    </row>
    <row r="17" spans="1:2" ht="14.25">
      <c r="A17" t="s">
        <v>44</v>
      </c>
      <c r="B17">
        <v>18</v>
      </c>
    </row>
    <row r="18" spans="1:2" ht="14.25">
      <c r="A18" t="s">
        <v>73</v>
      </c>
      <c r="B18">
        <v>23</v>
      </c>
    </row>
    <row r="19" spans="1:2" ht="14.25">
      <c r="A19" t="s">
        <v>113</v>
      </c>
      <c r="B19">
        <v>19</v>
      </c>
    </row>
    <row r="20" spans="1:2" ht="14.25">
      <c r="A20" t="s">
        <v>77</v>
      </c>
      <c r="B20">
        <v>19</v>
      </c>
    </row>
    <row r="21" spans="1:2" ht="14.25">
      <c r="A21" t="s">
        <v>80</v>
      </c>
      <c r="B21">
        <v>24</v>
      </c>
    </row>
    <row r="22" spans="1:2" ht="14.25">
      <c r="A22" t="s">
        <v>91</v>
      </c>
      <c r="B22">
        <v>10</v>
      </c>
    </row>
    <row r="23" spans="1:2" ht="14.25">
      <c r="A23" t="s">
        <v>111</v>
      </c>
      <c r="B23">
        <v>24</v>
      </c>
    </row>
    <row r="24" spans="1:2" ht="14.25">
      <c r="A24" t="s">
        <v>40</v>
      </c>
      <c r="B24">
        <v>25</v>
      </c>
    </row>
    <row r="25" spans="1:2" ht="14.25">
      <c r="A25" t="s">
        <v>49</v>
      </c>
      <c r="B25">
        <v>21</v>
      </c>
    </row>
    <row r="26" spans="1:2" ht="14.25">
      <c r="A26" t="s">
        <v>59</v>
      </c>
      <c r="B26">
        <v>15</v>
      </c>
    </row>
    <row r="27" spans="1:2" ht="14.25">
      <c r="A27" t="s">
        <v>29</v>
      </c>
      <c r="B27">
        <v>36</v>
      </c>
    </row>
    <row r="28" spans="1:2" ht="14.25">
      <c r="A28" t="s">
        <v>68</v>
      </c>
      <c r="B28">
        <v>11</v>
      </c>
    </row>
    <row r="29" spans="1:2" ht="14.25">
      <c r="A29" t="s">
        <v>103</v>
      </c>
      <c r="B29">
        <v>21</v>
      </c>
    </row>
    <row r="30" spans="1:2" ht="14.25">
      <c r="A30" t="s">
        <v>128</v>
      </c>
      <c r="B30">
        <v>9</v>
      </c>
    </row>
    <row r="31" spans="1:2" ht="14.25">
      <c r="A31" t="s">
        <v>173</v>
      </c>
      <c r="B31">
        <v>8</v>
      </c>
    </row>
    <row r="32" spans="1:2" ht="14.25">
      <c r="A32" t="s">
        <v>89</v>
      </c>
      <c r="B32">
        <v>12</v>
      </c>
    </row>
    <row r="33" spans="1:2" ht="14.25">
      <c r="A33" t="s">
        <v>124</v>
      </c>
      <c r="B33">
        <v>22</v>
      </c>
    </row>
    <row r="34" spans="1:2" ht="14.25">
      <c r="A34" t="s">
        <v>131</v>
      </c>
      <c r="B34">
        <v>14</v>
      </c>
    </row>
    <row r="35" spans="1:2" ht="14.25">
      <c r="A35" t="s">
        <v>33</v>
      </c>
      <c r="B35">
        <v>30</v>
      </c>
    </row>
    <row r="36" spans="1:2" ht="14.25">
      <c r="A36" t="s">
        <v>62</v>
      </c>
      <c r="B36">
        <v>21</v>
      </c>
    </row>
    <row r="37" spans="1:2" ht="14.25">
      <c r="A37" t="s">
        <v>70</v>
      </c>
      <c r="B37">
        <v>14</v>
      </c>
    </row>
    <row r="38" spans="1:2" ht="14.25">
      <c r="A38" t="s">
        <v>117</v>
      </c>
      <c r="B38">
        <v>11</v>
      </c>
    </row>
    <row r="39" spans="1:2" ht="14.25">
      <c r="A39" t="s">
        <v>174</v>
      </c>
      <c r="B39">
        <v>10</v>
      </c>
    </row>
    <row r="40" spans="1:2" ht="14.25">
      <c r="A40" t="s">
        <v>94</v>
      </c>
      <c r="B40">
        <v>11</v>
      </c>
    </row>
    <row r="41" spans="1:2" ht="14.25">
      <c r="A41" t="s">
        <v>98</v>
      </c>
      <c r="B41">
        <v>12</v>
      </c>
    </row>
    <row r="42" spans="1:2" ht="14.25">
      <c r="A42" t="s">
        <v>119</v>
      </c>
      <c r="B42">
        <v>10</v>
      </c>
    </row>
    <row r="43" spans="1:2" ht="14.25">
      <c r="A43" t="s">
        <v>175</v>
      </c>
      <c r="B43">
        <v>9</v>
      </c>
    </row>
    <row r="44" spans="1:2" ht="14.25">
      <c r="A44" t="s">
        <v>176</v>
      </c>
      <c r="B44">
        <v>5</v>
      </c>
    </row>
    <row r="45" spans="1:2" ht="14.25">
      <c r="A45" t="s">
        <v>177</v>
      </c>
      <c r="B45">
        <v>5</v>
      </c>
    </row>
    <row r="46" spans="1:2" ht="14.25">
      <c r="A46" t="s">
        <v>36</v>
      </c>
      <c r="B46">
        <v>18</v>
      </c>
    </row>
    <row r="47" spans="1:2" ht="14.25">
      <c r="A47" t="s">
        <v>56</v>
      </c>
      <c r="B47">
        <v>12</v>
      </c>
    </row>
    <row r="48" spans="1:2" ht="14.25">
      <c r="A48" t="s">
        <v>108</v>
      </c>
      <c r="B48">
        <v>16</v>
      </c>
    </row>
    <row r="49" spans="1:2" ht="14.25">
      <c r="A49" t="s">
        <v>122</v>
      </c>
      <c r="B49">
        <v>7</v>
      </c>
    </row>
    <row r="50" spans="1:2" ht="14.25">
      <c r="A50" t="s">
        <v>178</v>
      </c>
      <c r="B50">
        <v>745</v>
      </c>
    </row>
    <row r="51" spans="1:2" ht="14.25">
      <c r="A51" t="s">
        <v>179</v>
      </c>
      <c r="B51">
        <v>0</v>
      </c>
    </row>
    <row r="52" spans="1:2" ht="14.25">
      <c r="A52" t="s">
        <v>179</v>
      </c>
      <c r="B52">
        <v>0</v>
      </c>
    </row>
    <row r="53" spans="1:2" ht="14.25">
      <c r="A53" t="s">
        <v>179</v>
      </c>
      <c r="B53">
        <v>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Administrator</cp:lastModifiedBy>
  <dcterms:created xsi:type="dcterms:W3CDTF">2011-09-24T05:28:07Z</dcterms:created>
  <dcterms:modified xsi:type="dcterms:W3CDTF">2022-12-12T06:58:42Z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EC06AE8112614D168E8F9FE3779AEC3D</vt:lpwstr>
  </property>
  <property fmtid="{D5CDD505-2E9C-101B-9397-08002B2CF9AE}" pid="5" name="KSOReadingLayo">
    <vt:bool>true</vt:bool>
  </property>
</Properties>
</file>